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s\Documents\WINWORD\Elektros pirkimas\2018\"/>
    </mc:Choice>
  </mc:AlternateContent>
  <bookViews>
    <workbookView xWindow="0" yWindow="0" windowWidth="28800" windowHeight="11610"/>
  </bookViews>
  <sheets>
    <sheet name="Bendra" sheetId="13" r:id="rId1"/>
    <sheet name="Elektrinė" sheetId="1" r:id="rId2"/>
    <sheet name="Klaipėdos RK" sheetId="4" r:id="rId3"/>
    <sheet name="Lypkių RK" sheetId="5" r:id="rId4"/>
    <sheet name="Paupių katil." sheetId="6" r:id="rId5"/>
    <sheet name="Gargždų katilinė 2" sheetId="7" r:id="rId6"/>
    <sheet name="Gargždų katilinė 4" sheetId="8" r:id="rId7"/>
    <sheet name="Gargždų katilinė 5" sheetId="9" r:id="rId8"/>
    <sheet name="Gargždų katilinė 6" sheetId="10" r:id="rId9"/>
    <sheet name="Gargždų boilerinė 1" sheetId="11" r:id="rId10"/>
    <sheet name="Klaipėdos šilum. punktai" sheetId="14" r:id="rId11"/>
  </sheets>
  <calcPr calcId="162913"/>
  <fileRecoveryPr autoRecover="0"/>
</workbook>
</file>

<file path=xl/calcChain.xml><?xml version="1.0" encoding="utf-8"?>
<calcChain xmlns="http://schemas.openxmlformats.org/spreadsheetml/2006/main">
  <c r="C273" i="13" l="1"/>
  <c r="N272" i="13"/>
  <c r="M272" i="13"/>
  <c r="L272" i="13"/>
  <c r="K272" i="13"/>
  <c r="J272" i="13"/>
  <c r="I272" i="13"/>
  <c r="H272" i="13"/>
  <c r="G272" i="13"/>
  <c r="F272" i="13"/>
  <c r="E272" i="13"/>
  <c r="D272" i="13"/>
  <c r="C272" i="13"/>
  <c r="C262" i="13"/>
  <c r="N261" i="13"/>
  <c r="M261" i="13"/>
  <c r="L261" i="13"/>
  <c r="K261" i="13"/>
  <c r="J261" i="13"/>
  <c r="I261" i="13"/>
  <c r="H261" i="13"/>
  <c r="G261" i="13"/>
  <c r="F261" i="13"/>
  <c r="E261" i="13"/>
  <c r="D261" i="13"/>
  <c r="C261" i="13"/>
  <c r="C251" i="13"/>
  <c r="N250" i="13"/>
  <c r="M250" i="13"/>
  <c r="L250" i="13"/>
  <c r="K250" i="13"/>
  <c r="J250" i="13"/>
  <c r="I250" i="13"/>
  <c r="H250" i="13"/>
  <c r="G250" i="13"/>
  <c r="F250" i="13"/>
  <c r="E250" i="13"/>
  <c r="D250" i="13"/>
  <c r="C250" i="13"/>
  <c r="N241" i="13" l="1"/>
  <c r="M241" i="13"/>
  <c r="L241" i="13"/>
  <c r="K241" i="13"/>
  <c r="J241" i="13"/>
  <c r="I241" i="13"/>
  <c r="H241" i="13"/>
  <c r="G241" i="13"/>
  <c r="F241" i="13"/>
  <c r="E241" i="13"/>
  <c r="D241" i="13"/>
  <c r="C241" i="13"/>
  <c r="N230" i="13"/>
  <c r="M230" i="13"/>
  <c r="L230" i="13"/>
  <c r="K230" i="13"/>
  <c r="J230" i="13"/>
  <c r="I230" i="13"/>
  <c r="H230" i="13"/>
  <c r="G230" i="13"/>
  <c r="F230" i="13"/>
  <c r="E230" i="13"/>
  <c r="D230" i="13"/>
  <c r="C230" i="13"/>
  <c r="N219" i="13"/>
  <c r="M219" i="13"/>
  <c r="L219" i="13"/>
  <c r="K219" i="13"/>
  <c r="J219" i="13"/>
  <c r="I219" i="13"/>
  <c r="H219" i="13"/>
  <c r="G219" i="13"/>
  <c r="F219" i="13"/>
  <c r="E219" i="13"/>
  <c r="D219" i="13"/>
  <c r="C219" i="13"/>
  <c r="C242" i="13" l="1"/>
  <c r="C231" i="13"/>
  <c r="C220" i="13"/>
  <c r="D209" i="13"/>
  <c r="E209" i="13"/>
  <c r="F209" i="13"/>
  <c r="G209" i="13"/>
  <c r="H209" i="13"/>
  <c r="I209" i="13"/>
  <c r="J209" i="13"/>
  <c r="K209" i="13"/>
  <c r="L209" i="13"/>
  <c r="M209" i="13"/>
  <c r="N209" i="13"/>
  <c r="C209" i="13"/>
  <c r="C210" i="13" l="1"/>
  <c r="C13" i="13"/>
  <c r="D13" i="13"/>
  <c r="E13" i="13"/>
  <c r="F13" i="13"/>
  <c r="G13" i="13"/>
  <c r="H13" i="13"/>
  <c r="I13" i="13"/>
  <c r="J13" i="13"/>
  <c r="K13" i="13"/>
  <c r="L13" i="13"/>
  <c r="M13" i="13"/>
  <c r="N13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C113" i="13"/>
  <c r="D113" i="13"/>
  <c r="E113" i="13"/>
  <c r="F113" i="13"/>
  <c r="G113" i="13"/>
  <c r="H113" i="13"/>
  <c r="I113" i="13"/>
  <c r="J113" i="13"/>
  <c r="K113" i="13"/>
  <c r="L113" i="13"/>
  <c r="M113" i="13"/>
  <c r="N113" i="13"/>
  <c r="C125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C198" i="13"/>
  <c r="N197" i="13"/>
  <c r="M197" i="13"/>
  <c r="L197" i="13"/>
  <c r="K197" i="13"/>
  <c r="J197" i="13"/>
  <c r="I197" i="13"/>
  <c r="H197" i="13"/>
  <c r="G197" i="13"/>
  <c r="F197" i="13"/>
  <c r="E197" i="13"/>
  <c r="D197" i="13"/>
  <c r="C197" i="13"/>
  <c r="C187" i="13"/>
  <c r="N186" i="13"/>
  <c r="M186" i="13"/>
  <c r="L186" i="13"/>
  <c r="K186" i="13"/>
  <c r="J186" i="13"/>
  <c r="I186" i="13"/>
  <c r="H186" i="13"/>
  <c r="G186" i="13"/>
  <c r="F186" i="13"/>
  <c r="E186" i="13"/>
  <c r="D186" i="13"/>
  <c r="C186" i="13"/>
  <c r="C178" i="13"/>
  <c r="N177" i="13"/>
  <c r="M177" i="13"/>
  <c r="L177" i="13"/>
  <c r="K177" i="13"/>
  <c r="J177" i="13"/>
  <c r="I177" i="13"/>
  <c r="H177" i="13"/>
  <c r="G177" i="13"/>
  <c r="F177" i="13"/>
  <c r="E177" i="13"/>
  <c r="D177" i="13"/>
  <c r="C177" i="13"/>
  <c r="C167" i="13"/>
  <c r="N166" i="13"/>
  <c r="M166" i="13"/>
  <c r="L166" i="13"/>
  <c r="K166" i="13"/>
  <c r="J166" i="13"/>
  <c r="I166" i="13"/>
  <c r="H166" i="13"/>
  <c r="G166" i="13"/>
  <c r="F166" i="13"/>
  <c r="E166" i="13"/>
  <c r="D166" i="13"/>
  <c r="C166" i="13"/>
  <c r="C156" i="13"/>
  <c r="N155" i="13"/>
  <c r="M155" i="13"/>
  <c r="L155" i="13"/>
  <c r="K155" i="13"/>
  <c r="J155" i="13"/>
  <c r="I155" i="13"/>
  <c r="H155" i="13"/>
  <c r="G155" i="13"/>
  <c r="F155" i="13"/>
  <c r="E155" i="13"/>
  <c r="D155" i="13"/>
  <c r="C155" i="13"/>
  <c r="C147" i="13"/>
  <c r="N146" i="13"/>
  <c r="M146" i="13"/>
  <c r="L146" i="13"/>
  <c r="K146" i="13"/>
  <c r="J146" i="13"/>
  <c r="I146" i="13"/>
  <c r="H146" i="13"/>
  <c r="G146" i="13"/>
  <c r="F146" i="13"/>
  <c r="E146" i="13"/>
  <c r="D146" i="13"/>
  <c r="C146" i="13"/>
  <c r="C136" i="13"/>
  <c r="N135" i="13"/>
  <c r="M135" i="13"/>
  <c r="L135" i="13"/>
  <c r="K135" i="13"/>
  <c r="J135" i="13"/>
  <c r="I135" i="13"/>
  <c r="H135" i="13"/>
  <c r="G135" i="13"/>
  <c r="F135" i="13"/>
  <c r="E135" i="13"/>
  <c r="D135" i="13"/>
  <c r="C135" i="13"/>
  <c r="N124" i="13"/>
  <c r="M124" i="13"/>
  <c r="L124" i="13"/>
  <c r="K124" i="13"/>
  <c r="J124" i="13"/>
  <c r="I124" i="13"/>
  <c r="H124" i="13"/>
  <c r="G124" i="13"/>
  <c r="F124" i="13"/>
  <c r="E124" i="13"/>
  <c r="D124" i="13"/>
  <c r="C124" i="13"/>
  <c r="C376" i="13"/>
  <c r="N375" i="13"/>
  <c r="M375" i="13"/>
  <c r="L375" i="13"/>
  <c r="K375" i="13"/>
  <c r="J375" i="13"/>
  <c r="I375" i="13"/>
  <c r="H375" i="13"/>
  <c r="G375" i="13"/>
  <c r="F375" i="13"/>
  <c r="E375" i="13"/>
  <c r="D375" i="13"/>
  <c r="C375" i="13"/>
  <c r="C366" i="13"/>
  <c r="N365" i="13"/>
  <c r="M365" i="13"/>
  <c r="L365" i="13"/>
  <c r="K365" i="13"/>
  <c r="J365" i="13"/>
  <c r="I365" i="13"/>
  <c r="H365" i="13"/>
  <c r="G365" i="13"/>
  <c r="F365" i="13"/>
  <c r="E365" i="13"/>
  <c r="D365" i="13"/>
  <c r="C365" i="13"/>
  <c r="C355" i="13"/>
  <c r="N354" i="13"/>
  <c r="M354" i="13"/>
  <c r="L354" i="13"/>
  <c r="K354" i="13"/>
  <c r="J354" i="13"/>
  <c r="I354" i="13"/>
  <c r="H354" i="13"/>
  <c r="G354" i="13"/>
  <c r="F354" i="13"/>
  <c r="E354" i="13"/>
  <c r="D354" i="13"/>
  <c r="C354" i="13"/>
  <c r="C344" i="13"/>
  <c r="N343" i="13"/>
  <c r="M343" i="13"/>
  <c r="L343" i="13"/>
  <c r="K343" i="13"/>
  <c r="J343" i="13"/>
  <c r="I343" i="13"/>
  <c r="H343" i="13"/>
  <c r="G343" i="13"/>
  <c r="F343" i="13"/>
  <c r="E343" i="13"/>
  <c r="D343" i="13"/>
  <c r="C343" i="13"/>
  <c r="C335" i="13"/>
  <c r="N334" i="13"/>
  <c r="M334" i="13"/>
  <c r="L334" i="13"/>
  <c r="K334" i="13"/>
  <c r="J334" i="13"/>
  <c r="I334" i="13"/>
  <c r="H334" i="13"/>
  <c r="G334" i="13"/>
  <c r="F334" i="13"/>
  <c r="E334" i="13"/>
  <c r="D334" i="13"/>
  <c r="C334" i="13"/>
  <c r="C324" i="13"/>
  <c r="N323" i="13"/>
  <c r="M323" i="13"/>
  <c r="L323" i="13"/>
  <c r="K323" i="13"/>
  <c r="J323" i="13"/>
  <c r="I323" i="13"/>
  <c r="H323" i="13"/>
  <c r="G323" i="13"/>
  <c r="F323" i="13"/>
  <c r="E323" i="13"/>
  <c r="D323" i="13"/>
  <c r="C323" i="13"/>
  <c r="C313" i="13"/>
  <c r="N312" i="13"/>
  <c r="M312" i="13"/>
  <c r="L312" i="13"/>
  <c r="K312" i="13"/>
  <c r="J312" i="13"/>
  <c r="I312" i="13"/>
  <c r="H312" i="13"/>
  <c r="G312" i="13"/>
  <c r="F312" i="13"/>
  <c r="E312" i="13"/>
  <c r="D312" i="13"/>
  <c r="C312" i="13"/>
  <c r="C304" i="13"/>
  <c r="N303" i="13"/>
  <c r="M303" i="13"/>
  <c r="L303" i="13"/>
  <c r="K303" i="13"/>
  <c r="J303" i="13"/>
  <c r="I303" i="13"/>
  <c r="H303" i="13"/>
  <c r="G303" i="13"/>
  <c r="F303" i="13"/>
  <c r="E303" i="13"/>
  <c r="D303" i="13"/>
  <c r="C303" i="13"/>
  <c r="C294" i="13"/>
  <c r="N293" i="13"/>
  <c r="M293" i="13"/>
  <c r="L293" i="13"/>
  <c r="K293" i="13"/>
  <c r="J293" i="13"/>
  <c r="I293" i="13"/>
  <c r="H293" i="13"/>
  <c r="G293" i="13"/>
  <c r="F293" i="13"/>
  <c r="E293" i="13"/>
  <c r="D293" i="13"/>
  <c r="C293" i="13"/>
  <c r="C284" i="13"/>
  <c r="N283" i="13"/>
  <c r="M283" i="13"/>
  <c r="L283" i="13"/>
  <c r="K283" i="13"/>
  <c r="J283" i="13"/>
  <c r="I283" i="13"/>
  <c r="H283" i="13"/>
  <c r="G283" i="13"/>
  <c r="F283" i="13"/>
  <c r="E283" i="13"/>
  <c r="D283" i="13"/>
  <c r="C283" i="13"/>
  <c r="D16" i="14"/>
  <c r="E16" i="14"/>
  <c r="F16" i="14"/>
  <c r="G16" i="14"/>
  <c r="H16" i="14"/>
  <c r="I16" i="14"/>
  <c r="J16" i="14"/>
  <c r="K16" i="14"/>
  <c r="L16" i="14"/>
  <c r="M16" i="14"/>
  <c r="N16" i="14"/>
  <c r="O16" i="14"/>
  <c r="D17" i="14"/>
  <c r="D17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D16" i="10"/>
  <c r="D17" i="10" s="1"/>
  <c r="E16" i="10"/>
  <c r="F16" i="10"/>
  <c r="G16" i="10"/>
  <c r="H16" i="10"/>
  <c r="I16" i="10"/>
  <c r="J16" i="10"/>
  <c r="K16" i="10"/>
  <c r="L16" i="10"/>
  <c r="M16" i="10"/>
  <c r="N16" i="10"/>
  <c r="O16" i="10"/>
  <c r="D16" i="9"/>
  <c r="D17" i="9" s="1"/>
  <c r="E16" i="9"/>
  <c r="F16" i="9"/>
  <c r="G16" i="9"/>
  <c r="H16" i="9"/>
  <c r="I16" i="9"/>
  <c r="J16" i="9"/>
  <c r="K16" i="9"/>
  <c r="L16" i="9"/>
  <c r="M16" i="9"/>
  <c r="N16" i="9"/>
  <c r="O16" i="9"/>
  <c r="D16" i="8"/>
  <c r="E16" i="8"/>
  <c r="F16" i="8"/>
  <c r="G16" i="8"/>
  <c r="H16" i="8"/>
  <c r="I16" i="8"/>
  <c r="J16" i="8"/>
  <c r="K16" i="8"/>
  <c r="L16" i="8"/>
  <c r="M16" i="8"/>
  <c r="N16" i="8"/>
  <c r="O16" i="8"/>
  <c r="D17" i="8"/>
  <c r="D16" i="7"/>
  <c r="E16" i="7"/>
  <c r="D17" i="7" s="1"/>
  <c r="F16" i="7"/>
  <c r="G16" i="7"/>
  <c r="H16" i="7"/>
  <c r="I16" i="7"/>
  <c r="J16" i="7"/>
  <c r="K16" i="7"/>
  <c r="L16" i="7"/>
  <c r="M16" i="7"/>
  <c r="N16" i="7"/>
  <c r="O16" i="7"/>
  <c r="D16" i="6"/>
  <c r="D17" i="6" s="1"/>
  <c r="E16" i="6"/>
  <c r="F16" i="6"/>
  <c r="G16" i="6"/>
  <c r="H16" i="6"/>
  <c r="I16" i="6"/>
  <c r="J16" i="6"/>
  <c r="K16" i="6"/>
  <c r="L16" i="6"/>
  <c r="M16" i="6"/>
  <c r="N16" i="6"/>
  <c r="O16" i="6"/>
  <c r="D16" i="5"/>
  <c r="D17" i="5" s="1"/>
  <c r="E16" i="5"/>
  <c r="F16" i="5"/>
  <c r="G16" i="5"/>
  <c r="H16" i="5"/>
  <c r="I16" i="5"/>
  <c r="J16" i="5"/>
  <c r="K16" i="5"/>
  <c r="L16" i="5"/>
  <c r="M16" i="5"/>
  <c r="N16" i="5"/>
  <c r="O16" i="5"/>
  <c r="D16" i="4"/>
  <c r="E16" i="4"/>
  <c r="F16" i="4"/>
  <c r="G16" i="4"/>
  <c r="H16" i="4"/>
  <c r="I16" i="4"/>
  <c r="J16" i="4"/>
  <c r="K16" i="4"/>
  <c r="L16" i="4"/>
  <c r="M16" i="4"/>
  <c r="N16" i="4"/>
  <c r="O16" i="4"/>
  <c r="D17" i="4"/>
  <c r="D16" i="1"/>
  <c r="E16" i="1"/>
  <c r="D17" i="1" s="1"/>
  <c r="F16" i="1"/>
  <c r="G16" i="1"/>
  <c r="H16" i="1"/>
  <c r="I16" i="1"/>
  <c r="J16" i="1"/>
  <c r="K16" i="1"/>
  <c r="L16" i="1"/>
  <c r="M16" i="1"/>
  <c r="N16" i="1"/>
  <c r="O16" i="1"/>
  <c r="L385" i="13" l="1"/>
  <c r="C385" i="13"/>
  <c r="M385" i="13"/>
  <c r="N385" i="13"/>
  <c r="F385" i="13"/>
  <c r="E385" i="13"/>
  <c r="K385" i="13"/>
  <c r="J385" i="13"/>
  <c r="I385" i="13"/>
  <c r="H385" i="13"/>
  <c r="G385" i="13"/>
  <c r="D385" i="13"/>
  <c r="C85" i="13"/>
  <c r="C28" i="13"/>
  <c r="C114" i="13"/>
  <c r="C56" i="13"/>
  <c r="C71" i="13"/>
  <c r="C14" i="13"/>
  <c r="C100" i="13"/>
  <c r="C42" i="13"/>
  <c r="C386" i="13" l="1"/>
</calcChain>
</file>

<file path=xl/sharedStrings.xml><?xml version="1.0" encoding="utf-8"?>
<sst xmlns="http://schemas.openxmlformats.org/spreadsheetml/2006/main" count="1068" uniqueCount="91">
  <si>
    <t>Objekto pavadinimas ir adresas</t>
  </si>
  <si>
    <t>Leistina tinklo prisijungimo galia (kW), prisijungimo voltažas (0,4; 6; 10; 35 ar 110 kV)</t>
  </si>
  <si>
    <t>Dabartinis tarifas</t>
  </si>
  <si>
    <t>Mėnesiai</t>
  </si>
  <si>
    <t>lapkritis</t>
  </si>
  <si>
    <t>gruodis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</si>
  <si>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</si>
  <si>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</si>
  <si>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</si>
  <si>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</si>
  <si>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</si>
  <si>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</si>
  <si>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</si>
  <si>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</si>
  <si>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</si>
  <si>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</si>
  <si>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Sunaudojimas</t>
  </si>
  <si>
    <t>Maksimalių apkrovų, kWh</t>
  </si>
  <si>
    <t>Vidutinių apkrovų, kWh</t>
  </si>
  <si>
    <t>Šeštadienis, sekmadienis, švenčių dienos, kWh</t>
  </si>
  <si>
    <t>Minimalių apkrovų, kWh</t>
  </si>
  <si>
    <t>Viena laiko zona, kWh</t>
  </si>
  <si>
    <t>Viso per mėnesį:</t>
  </si>
  <si>
    <t>Viso per paskutinius 12 mėn., kWh:</t>
  </si>
  <si>
    <t>AB "Klaipėdos energija" Elektrinė,     Danės g. 8. LT-92109 Klaipėda</t>
  </si>
  <si>
    <t>AB "Klaipėdos energija" Klaipėdos rajoninė katilinė,     Šilutės pl. 26.. LT-91177 Klaipėda</t>
  </si>
  <si>
    <t>AB "Klaipėdos energija" Lypkių rajoninė katilinė,     Lypkių g. 57. LT-94100 Klaipėda</t>
  </si>
  <si>
    <t>AB "Klaipėdos energija" Paupių katilinė,     Jaunystės g. 3. LT-91274 Klaipėda</t>
  </si>
  <si>
    <t>AB "Klaipėdos energija" Gargždų ŠT katilinė Nr.2,     P.Cvirkos g. 15. LT-96134 Gargždai</t>
  </si>
  <si>
    <t>AB "Klaipėdos energija" Gargždų ŠT katilinė Nr.4,     Janonio g. 38. LT-96134 Gargždai</t>
  </si>
  <si>
    <t>AB "Klaipėdos energija" Gargždų ŠT katilinė Nr.5,     Kvietinių g. 28A. LT-96134 Gargždai</t>
  </si>
  <si>
    <t>AB "Klaipėdos energija" Gargždų ŠT katilinė Nr.6,     Liepų g. 3A. LT-96134 Gargždai</t>
  </si>
  <si>
    <t>AB "Klaipėdos energija" Gargždų ŠT boilerinė Nr. 1.,     Gargždai</t>
  </si>
  <si>
    <t>GTS viršininkas</t>
  </si>
  <si>
    <t>Romualdas Lukošius</t>
  </si>
  <si>
    <t>Nustatytas kainų komisijos</t>
  </si>
  <si>
    <t>AB "Klaipėdos energija" šiluminiai punktai, Klaipėda</t>
  </si>
  <si>
    <t>3,6    0,4 kV</t>
  </si>
  <si>
    <t>AB "Klaipėdos energija" šiluminė kamera 2P-33, Baltijos pr.  LT-91001  Klaipėda</t>
  </si>
  <si>
    <t>1,8    0,4 kV</t>
  </si>
  <si>
    <t>AB "Klaipėdos energija" šiluminė kamera 4P-11, Šilutės pl./Statybininkų pr.  LT-91001  Klaipėda</t>
  </si>
  <si>
    <t>45,    0,4 kV</t>
  </si>
  <si>
    <t>AB "Klaipėdos energija" šiluminė kamera 2P-52, Taikos pr./Jūrininkų pr.,  LT-91001  Klaipėda</t>
  </si>
  <si>
    <t>28,    0,4 kV</t>
  </si>
  <si>
    <t>AB "Klaipėdos energija" šiluminė kamera 4P-24, Vingio g./Jūrininkų pr.,  LT-91001  Klaipėda</t>
  </si>
  <si>
    <t>1,5    0,4 kV</t>
  </si>
  <si>
    <t>AB "Klaipėdos energija" šiluminė kamera 4Š-2, Liepų g. 1.,  LT-92138  Klaipėda</t>
  </si>
  <si>
    <t>0,1    0,4 kV</t>
  </si>
  <si>
    <t>AB "Klaipėdos energija" šiluminė kamera 4P-9, Smiltelės g.7.,  LT-95202  Klaipėda</t>
  </si>
  <si>
    <t>13,9    0,4 kV</t>
  </si>
  <si>
    <t>AB "Klaipėdos energija"  boilerinė Nr. 2., Kauno g. 3.  LT-91156  Klaipėda</t>
  </si>
  <si>
    <t>AB "Klaipėdos energija"  boilerinė Nr. 4., Kauno g. 37  LT-91001  Klaipėda</t>
  </si>
  <si>
    <t>Metinis  elektros energijos sunaudojimas objektuose, kuriuose nėra apskaitos prietaisų</t>
  </si>
  <si>
    <t>AB "Klaipėdos energija"  šiluminės kameros 4š-3;4š-4, Liepų g. 62,  LT-91001  Klaipėda</t>
  </si>
  <si>
    <t>0,01    0,4 kV</t>
  </si>
  <si>
    <t>AB "Klaipėdos energija"  šiluminis punktas, Kauno g. 19  LT-91158  Klaipėda</t>
  </si>
  <si>
    <t>0,22    0,4 kV</t>
  </si>
  <si>
    <t>Metinis  elektros energijos sunaudojimas</t>
  </si>
  <si>
    <t>4000,    10 kV</t>
  </si>
  <si>
    <t>3500,   10; 6 kV</t>
  </si>
  <si>
    <t>2000,   10 kV</t>
  </si>
  <si>
    <t>100,   0,4 kV</t>
  </si>
  <si>
    <t>200,   0,4 kV</t>
  </si>
  <si>
    <t>250,   0,4 kV</t>
  </si>
  <si>
    <t>87,   0,4 kV</t>
  </si>
  <si>
    <t>38,    0,4 kV</t>
  </si>
  <si>
    <t>AB "Klaipėdos energija" Gargždų ŠT boilerinė Nr. 1.,  Kvietinių g. 9B    Gargždai</t>
  </si>
  <si>
    <t>87,    0,4 kV</t>
  </si>
  <si>
    <t>20,    0,4 kV</t>
  </si>
  <si>
    <t>10,    0,4 kV</t>
  </si>
  <si>
    <t>AB "Klaipėdos energija" boilerinė Nr. 12.,  Baltijos pr. 41.  LT-94128 Klaipėda</t>
  </si>
  <si>
    <t>1,5,    0,4 kV</t>
  </si>
  <si>
    <t>AB "Klaipėdos energija"  boilerinė Nr. 17., Kretingos g. 1.  LT-92220  Klaipėda</t>
  </si>
  <si>
    <t>8,    0,4 kV</t>
  </si>
  <si>
    <t>AB "Klaipėdos energija" šiluminis punktas 4P-6,  Šilutės pl. 36  LT-994137 Klaipėda</t>
  </si>
  <si>
    <t>AB "Klaipėdos energija" šiluminis punktas 2Š-3,  Kretingos g. 24A,  LT-92211 Klaipėda</t>
  </si>
  <si>
    <t>7,1,    0,4 kV</t>
  </si>
  <si>
    <t>AB "Klaipėdos energija" šiluminis punktas 4P-7,  Šilutės pl. 42.,  LT-94138 Klaipėda</t>
  </si>
  <si>
    <t>4,    0,4 kV</t>
  </si>
  <si>
    <t>AB "Klaipėdos energija" šiluminis punktas 1Š-9,  Šaulių g. 8.,  LT-92137 Klaipėda</t>
  </si>
  <si>
    <t>AB "Klaipėdos energija" boilerinė Nr. 13., Debreceno 34   LT-94147 Klaipėda</t>
  </si>
  <si>
    <t>AB "Klaipėdos energija" Lypkių rajoninė katilinė,     Lypkių g. 13. LT-94100 Klaipėda</t>
  </si>
  <si>
    <t>AB "Klaipėdos energija" katilinė Nr. 9.,  Kadagių g. 9.,  LT-92356 Klaipėda</t>
  </si>
  <si>
    <t>Metinis  elektros energijos sunaudojimas AB "Klaipėdos energija"</t>
  </si>
  <si>
    <t>AB "Klaipėdos energija" katilinė Nr. 19.,  Jaunimo g. 4.,  LT-92356 Klaipėda</t>
  </si>
  <si>
    <t>AB "Klaipėdos energija" katilinė Nr. 6.,  Kadagių g. 6.,  LT-92356 Klaipėda</t>
  </si>
  <si>
    <t>AB "Klaipėdos energija" katilinė Nr. 18.,  Jaunimo g. 2.,  LT-92356 Klaipėda</t>
  </si>
  <si>
    <t>AB "Klaipėdos energija" katilinė Nr. 3.,  Klaipėdos g. 26.,  LT-92354 Klaipėda</t>
  </si>
  <si>
    <t>AB "Klaipėdos energija" katilinė Nr. 16.,  Klaipėdos g. 28.,  LT-92354 Klaipėda</t>
  </si>
  <si>
    <t>AB "Klaipėdos energija" katilinė Nr. 17.,  Klaipėdos g. 30.,  LT-92354 Klaipėda</t>
  </si>
  <si>
    <t>1 priedas prie Techininės užduoties elektros energijai pirkti 2018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</si>
</sst>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charset val="186"/>
    </font>
    <font>
      <sz val="11"/>
      <color indexed="12"/>
      <name val="Arial"/>
      <family val="2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wrapText="1"/>
    </xf>
    <xf numFmtId="3" fontId="2" fillId="0" borderId="2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3" fontId="3" fillId="0" borderId="2" xfId="1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vertical="center" wrapText="1"/>
    </xf>
    <xf numFmtId="3" fontId="2" fillId="0" borderId="5" xfId="1" applyNumberFormat="1" applyFont="1" applyBorder="1" applyAlignment="1">
      <alignment horizontal="right" vertical="center" wrapText="1"/>
    </xf>
    <xf numFmtId="3" fontId="2" fillId="0" borderId="6" xfId="1" applyNumberFormat="1" applyFont="1" applyBorder="1" applyAlignment="1">
      <alignment horizontal="right" vertical="center" wrapText="1"/>
    </xf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 applyAlignment="1">
      <alignment horizontal="left" vertical="center" wrapText="1"/>
    </xf>
    <xf numFmtId="0" fontId="0" fillId="0" borderId="11" xfId="0" applyBorder="1" applyAlignment="1"/>
    <xf numFmtId="0" fontId="0" fillId="0" borderId="3" xfId="0" applyBorder="1" applyAlignment="1"/>
    <xf numFmtId="0" fontId="2" fillId="0" borderId="11" xfId="1" applyFont="1" applyFill="1" applyBorder="1" applyAlignment="1">
      <alignment horizontal="center" wrapText="1"/>
    </xf>
    <xf numFmtId="3" fontId="0" fillId="0" borderId="0" xfId="0" applyNumberFormat="1"/>
    <xf numFmtId="3" fontId="5" fillId="0" borderId="2" xfId="1" applyNumberFormat="1" applyFont="1" applyBorder="1" applyAlignment="1">
      <alignment horizontal="right" wrapText="1"/>
    </xf>
    <xf numFmtId="0" fontId="6" fillId="0" borderId="0" xfId="0" applyFont="1"/>
    <xf numFmtId="0" fontId="6" fillId="0" borderId="2" xfId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3" xfId="1" applyFont="1" applyBorder="1" applyAlignment="1">
      <alignment wrapText="1"/>
    </xf>
    <xf numFmtId="3" fontId="10" fillId="0" borderId="2" xfId="1" applyNumberFormat="1" applyFont="1" applyFill="1" applyBorder="1" applyAlignment="1">
      <alignment horizontal="right" wrapText="1"/>
    </xf>
    <xf numFmtId="0" fontId="9" fillId="0" borderId="11" xfId="0" applyFont="1" applyFill="1" applyBorder="1" applyAlignment="1"/>
    <xf numFmtId="0" fontId="9" fillId="0" borderId="2" xfId="1" applyFont="1" applyBorder="1" applyAlignment="1">
      <alignment horizontal="left" vertical="center" wrapText="1"/>
    </xf>
    <xf numFmtId="0" fontId="9" fillId="0" borderId="11" xfId="0" applyFont="1" applyBorder="1" applyAlignment="1"/>
    <xf numFmtId="0" fontId="9" fillId="0" borderId="2" xfId="1" applyFont="1" applyBorder="1" applyAlignment="1">
      <alignment vertical="center" wrapText="1"/>
    </xf>
    <xf numFmtId="0" fontId="9" fillId="0" borderId="3" xfId="0" applyFont="1" applyBorder="1" applyAlignment="1"/>
    <xf numFmtId="0" fontId="9" fillId="0" borderId="4" xfId="1" applyFont="1" applyBorder="1" applyAlignment="1">
      <alignment horizontal="left" vertical="center" wrapText="1"/>
    </xf>
    <xf numFmtId="0" fontId="9" fillId="0" borderId="5" xfId="1" applyFont="1" applyBorder="1" applyAlignment="1">
      <alignment vertical="center" wrapText="1"/>
    </xf>
    <xf numFmtId="3" fontId="6" fillId="0" borderId="5" xfId="1" applyNumberFormat="1" applyFont="1" applyFill="1" applyBorder="1" applyAlignment="1">
      <alignment horizontal="right" vertical="center" wrapText="1"/>
    </xf>
    <xf numFmtId="3" fontId="6" fillId="0" borderId="6" xfId="1" applyNumberFormat="1" applyFont="1" applyFill="1" applyBorder="1" applyAlignment="1">
      <alignment horizontal="right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right" wrapText="1"/>
    </xf>
    <xf numFmtId="0" fontId="9" fillId="0" borderId="0" xfId="0" applyFont="1" applyBorder="1"/>
    <xf numFmtId="3" fontId="8" fillId="0" borderId="0" xfId="1" applyNumberFormat="1" applyFont="1" applyFill="1" applyBorder="1" applyAlignment="1">
      <alignment horizontal="left" wrapText="1"/>
    </xf>
    <xf numFmtId="0" fontId="6" fillId="0" borderId="0" xfId="0" applyFont="1" applyFill="1" applyBorder="1"/>
    <xf numFmtId="0" fontId="6" fillId="0" borderId="0" xfId="1" applyFont="1" applyBorder="1" applyAlignment="1">
      <alignment horizontal="right" wrapText="1"/>
    </xf>
    <xf numFmtId="0" fontId="6" fillId="0" borderId="0" xfId="0" applyFont="1" applyBorder="1"/>
    <xf numFmtId="0" fontId="6" fillId="0" borderId="0" xfId="0" applyFont="1" applyFill="1"/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8" fillId="0" borderId="0" xfId="0" applyFont="1"/>
    <xf numFmtId="164" fontId="8" fillId="0" borderId="0" xfId="1" applyNumberFormat="1" applyFont="1" applyFill="1" applyBorder="1" applyAlignment="1">
      <alignment horizontal="left" wrapText="1"/>
    </xf>
    <xf numFmtId="0" fontId="11" fillId="0" borderId="0" xfId="0" applyFont="1" applyFill="1" applyBorder="1" applyAlignment="1"/>
    <xf numFmtId="0" fontId="11" fillId="0" borderId="0" xfId="0" applyFont="1" applyFill="1"/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8" fillId="0" borderId="2" xfId="1" applyNumberFormat="1" applyFont="1" applyBorder="1" applyAlignment="1">
      <alignment horizontal="right" vertical="center" wrapText="1"/>
    </xf>
    <xf numFmtId="164" fontId="8" fillId="0" borderId="0" xfId="1" applyNumberFormat="1" applyFont="1" applyBorder="1" applyAlignment="1">
      <alignment horizontal="left" wrapText="1"/>
    </xf>
    <xf numFmtId="3" fontId="8" fillId="0" borderId="0" xfId="1" applyNumberFormat="1" applyFont="1" applyBorder="1" applyAlignment="1">
      <alignment horizontal="left" wrapText="1"/>
    </xf>
    <xf numFmtId="0" fontId="11" fillId="0" borderId="0" xfId="0" applyFont="1"/>
    <xf numFmtId="0" fontId="9" fillId="0" borderId="1" xfId="1" applyFont="1" applyBorder="1" applyAlignment="1">
      <alignment horizontal="left" vertical="center" wrapText="1"/>
    </xf>
    <xf numFmtId="0" fontId="9" fillId="0" borderId="7" xfId="1" applyFont="1" applyBorder="1"/>
    <xf numFmtId="0" fontId="9" fillId="0" borderId="8" xfId="1" applyFont="1" applyBorder="1"/>
    <xf numFmtId="0" fontId="6" fillId="0" borderId="8" xfId="1" applyFont="1" applyBorder="1"/>
    <xf numFmtId="0" fontId="6" fillId="0" borderId="9" xfId="1" applyFont="1" applyBorder="1"/>
    <xf numFmtId="3" fontId="6" fillId="0" borderId="2" xfId="1" applyNumberFormat="1" applyFont="1" applyBorder="1" applyAlignment="1">
      <alignment horizontal="right" wrapText="1"/>
    </xf>
    <xf numFmtId="0" fontId="9" fillId="0" borderId="7" xfId="1" applyFont="1" applyFill="1" applyBorder="1"/>
    <xf numFmtId="3" fontId="9" fillId="0" borderId="2" xfId="1" applyNumberFormat="1" applyFont="1" applyBorder="1" applyAlignment="1">
      <alignment horizontal="right" wrapText="1"/>
    </xf>
    <xf numFmtId="0" fontId="9" fillId="0" borderId="9" xfId="1" applyFont="1" applyBorder="1"/>
    <xf numFmtId="3" fontId="12" fillId="0" borderId="2" xfId="1" applyNumberFormat="1" applyFont="1" applyBorder="1" applyAlignment="1">
      <alignment horizontal="right" vertical="center" wrapText="1"/>
    </xf>
    <xf numFmtId="0" fontId="11" fillId="0" borderId="0" xfId="0" applyFont="1" applyBorder="1"/>
    <xf numFmtId="0" fontId="7" fillId="0" borderId="0" xfId="0" applyFont="1" applyAlignment="1">
      <alignment horizontal="center"/>
    </xf>
    <xf numFmtId="0" fontId="6" fillId="0" borderId="2" xfId="1" applyFont="1" applyBorder="1" applyAlignment="1">
      <alignment horizontal="center" wrapText="1"/>
    </xf>
    <xf numFmtId="3" fontId="12" fillId="0" borderId="0" xfId="1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3" fontId="9" fillId="0" borderId="2" xfId="1" applyNumberFormat="1" applyFont="1" applyFill="1" applyBorder="1" applyAlignment="1">
      <alignment horizontal="right" wrapText="1"/>
    </xf>
    <xf numFmtId="3" fontId="9" fillId="0" borderId="8" xfId="1" applyNumberFormat="1" applyFont="1" applyFill="1" applyBorder="1" applyAlignment="1">
      <alignment horizontal="right" wrapText="1"/>
    </xf>
    <xf numFmtId="0" fontId="9" fillId="0" borderId="1" xfId="1" applyFont="1" applyBorder="1" applyAlignment="1">
      <alignment horizontal="left" wrapText="1"/>
    </xf>
    <xf numFmtId="0" fontId="9" fillId="0" borderId="12" xfId="0" applyFont="1" applyBorder="1"/>
    <xf numFmtId="0" fontId="8" fillId="0" borderId="1" xfId="1" applyFont="1" applyBorder="1" applyAlignment="1">
      <alignment horizontal="left" vertical="center" wrapText="1"/>
    </xf>
    <xf numFmtId="0" fontId="6" fillId="0" borderId="13" xfId="0" applyFont="1" applyBorder="1"/>
    <xf numFmtId="0" fontId="6" fillId="0" borderId="12" xfId="0" applyFont="1" applyBorder="1"/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wrapText="1"/>
    </xf>
    <xf numFmtId="3" fontId="12" fillId="0" borderId="1" xfId="1" applyNumberFormat="1" applyFont="1" applyBorder="1" applyAlignment="1">
      <alignment horizontal="left" wrapText="1"/>
    </xf>
    <xf numFmtId="0" fontId="9" fillId="0" borderId="13" xfId="0" applyFont="1" applyBorder="1"/>
    <xf numFmtId="0" fontId="6" fillId="0" borderId="1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9" fillId="2" borderId="13" xfId="0" applyFont="1" applyFill="1" applyBorder="1"/>
    <xf numFmtId="0" fontId="9" fillId="2" borderId="12" xfId="0" applyFont="1" applyFill="1" applyBorder="1"/>
    <xf numFmtId="3" fontId="8" fillId="0" borderId="1" xfId="1" applyNumberFormat="1" applyFont="1" applyBorder="1" applyAlignment="1">
      <alignment horizontal="left" wrapText="1"/>
    </xf>
    <xf numFmtId="0" fontId="8" fillId="0" borderId="1" xfId="1" applyFont="1" applyFill="1" applyBorder="1" applyAlignment="1">
      <alignment horizontal="left" vertical="center" wrapText="1"/>
    </xf>
    <xf numFmtId="0" fontId="6" fillId="0" borderId="13" xfId="0" applyFont="1" applyFill="1" applyBorder="1"/>
    <xf numFmtId="0" fontId="6" fillId="0" borderId="12" xfId="0" applyFont="1" applyFill="1" applyBorder="1"/>
    <xf numFmtId="3" fontId="8" fillId="0" borderId="1" xfId="1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1" xfId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1" xfId="1" applyFont="1" applyBorder="1" applyAlignment="1">
      <alignment horizontal="right" wrapText="1"/>
    </xf>
    <xf numFmtId="0" fontId="12" fillId="0" borderId="12" xfId="0" applyFont="1" applyBorder="1"/>
    <xf numFmtId="3" fontId="7" fillId="0" borderId="1" xfId="1" applyNumberFormat="1" applyFont="1" applyBorder="1" applyAlignment="1">
      <alignment horizontal="left" wrapText="1"/>
    </xf>
    <xf numFmtId="0" fontId="14" fillId="0" borderId="1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3" fontId="3" fillId="0" borderId="1" xfId="1" applyNumberFormat="1" applyFont="1" applyBorder="1" applyAlignment="1">
      <alignment horizontal="left" wrapText="1"/>
    </xf>
    <xf numFmtId="0" fontId="0" fillId="0" borderId="13" xfId="0" applyBorder="1"/>
    <xf numFmtId="0" fontId="0" fillId="0" borderId="12" xfId="0" applyBorder="1"/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2"/>
  <sheetViews>
    <sheetView tabSelected="1" topLeftCell="A4" workbookViewId="0">
      <selection activeCell="H1" sqref="H1"/>
    </sheetView>
  </sheetViews>
  <sheetFormatPr defaultColWidth="8.7109375" defaultRowHeight="15.75" x14ac:dyDescent="0.25"/>
  <cols>
    <col min="1" max="1" width="13.42578125" style="21" customWidth="1"/>
    <col min="2" max="2" width="23.85546875" style="21" customWidth="1"/>
    <col min="3" max="4" width="9.5703125" style="21" customWidth="1"/>
    <col min="5" max="5" width="8.85546875" style="21" customWidth="1"/>
    <col min="6" max="6" width="9.28515625" style="21" customWidth="1"/>
    <col min="7" max="7" width="8.42578125" style="21" customWidth="1"/>
    <col min="8" max="8" width="8.5703125" style="21" customWidth="1"/>
    <col min="9" max="9" width="8.7109375" style="21" customWidth="1"/>
    <col min="10" max="10" width="9.28515625" style="21" customWidth="1"/>
    <col min="11" max="11" width="8.42578125" style="21" customWidth="1"/>
    <col min="12" max="12" width="8.85546875" style="21" customWidth="1"/>
    <col min="13" max="14" width="9.42578125" style="21" customWidth="1"/>
    <col min="15" max="15" width="8.7109375" style="21" customWidth="1"/>
    <col min="16" max="16" width="8.7109375" style="43" customWidth="1"/>
    <col min="17" max="17" width="19.42578125" style="21" customWidth="1"/>
    <col min="18" max="18" width="15.28515625" style="21" customWidth="1"/>
    <col min="19" max="16384" width="8.7109375" style="21"/>
  </cols>
  <sheetData>
    <row r="1" spans="1:14" x14ac:dyDescent="0.25">
      <c r="H1" s="21" t="s">
        <v>90</v>
      </c>
    </row>
    <row r="2" spans="1:14" ht="18.75" x14ac:dyDescent="0.3">
      <c r="A2" s="93" t="s">
        <v>57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4" ht="16.5" thickBot="1" x14ac:dyDescent="0.3"/>
    <row r="4" spans="1:14" ht="16.5" thickBot="1" x14ac:dyDescent="0.3">
      <c r="A4" s="84" t="s">
        <v>0</v>
      </c>
      <c r="B4" s="78"/>
      <c r="C4" s="76" t="s">
        <v>24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 ht="29.25" customHeight="1" thickBot="1" x14ac:dyDescent="0.3">
      <c r="A5" s="74" t="s">
        <v>1</v>
      </c>
      <c r="B5" s="75"/>
      <c r="C5" s="76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</row>
    <row r="6" spans="1:14" ht="16.5" thickBot="1" x14ac:dyDescent="0.3">
      <c r="A6" s="79" t="s">
        <v>2</v>
      </c>
      <c r="B6" s="75"/>
      <c r="C6" s="76" t="s">
        <v>35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</row>
    <row r="7" spans="1:14" ht="16.5" thickBot="1" x14ac:dyDescent="0.3">
      <c r="A7" s="74" t="s">
        <v>3</v>
      </c>
      <c r="B7" s="75"/>
      <c r="C7" s="22" t="s">
        <v>6</v>
      </c>
      <c r="D7" s="22" t="s">
        <v>7</v>
      </c>
      <c r="E7" s="22" t="s">
        <v>8</v>
      </c>
      <c r="F7" s="22" t="s">
        <v>9</v>
      </c>
      <c r="G7" s="22" t="s">
        <v>10</v>
      </c>
      <c r="H7" s="22" t="s">
        <v>11</v>
      </c>
      <c r="I7" s="22" t="s">
        <v>12</v>
      </c>
      <c r="J7" s="22" t="s">
        <v>13</v>
      </c>
      <c r="K7" s="22" t="s">
        <v>14</v>
      </c>
      <c r="L7" s="22" t="s">
        <v>15</v>
      </c>
      <c r="M7" s="23" t="s">
        <v>4</v>
      </c>
      <c r="N7" s="23" t="s">
        <v>5</v>
      </c>
    </row>
    <row r="8" spans="1:14" ht="16.5" thickBot="1" x14ac:dyDescent="0.3">
      <c r="A8" s="24" t="s">
        <v>16</v>
      </c>
      <c r="B8" s="25" t="s">
        <v>17</v>
      </c>
      <c r="C8" s="26">
        <v>89564</v>
      </c>
      <c r="D8" s="26">
        <v>76116</v>
      </c>
      <c r="E8" s="26">
        <v>49800</v>
      </c>
      <c r="F8" s="26">
        <v>37068</v>
      </c>
      <c r="G8" s="26">
        <v>14396</v>
      </c>
      <c r="H8" s="26">
        <v>17092</v>
      </c>
      <c r="I8" s="26">
        <v>11952</v>
      </c>
      <c r="J8" s="26">
        <v>11344</v>
      </c>
      <c r="K8" s="26">
        <v>21216</v>
      </c>
      <c r="L8" s="26">
        <v>59788</v>
      </c>
      <c r="M8" s="26">
        <v>59836</v>
      </c>
      <c r="N8" s="26">
        <v>52648</v>
      </c>
    </row>
    <row r="9" spans="1:14" ht="16.5" thickBot="1" x14ac:dyDescent="0.3">
      <c r="A9" s="27"/>
      <c r="B9" s="28" t="s">
        <v>18</v>
      </c>
      <c r="C9" s="26">
        <v>180568</v>
      </c>
      <c r="D9" s="26">
        <v>148272</v>
      </c>
      <c r="E9" s="26">
        <v>98644</v>
      </c>
      <c r="F9" s="26">
        <v>76376</v>
      </c>
      <c r="G9" s="26">
        <v>46204</v>
      </c>
      <c r="H9" s="26">
        <v>61072</v>
      </c>
      <c r="I9" s="26">
        <v>41044</v>
      </c>
      <c r="J9" s="26">
        <v>37396</v>
      </c>
      <c r="K9" s="26">
        <v>41160</v>
      </c>
      <c r="L9" s="26">
        <v>117884</v>
      </c>
      <c r="M9" s="26">
        <v>120604</v>
      </c>
      <c r="N9" s="26">
        <v>103828</v>
      </c>
    </row>
    <row r="10" spans="1:14" ht="30.75" thickBot="1" x14ac:dyDescent="0.3">
      <c r="A10" s="29"/>
      <c r="B10" s="30" t="s">
        <v>19</v>
      </c>
      <c r="C10" s="26">
        <v>100312</v>
      </c>
      <c r="D10" s="26">
        <v>92724</v>
      </c>
      <c r="E10" s="26">
        <v>39204</v>
      </c>
      <c r="F10" s="26">
        <v>52972</v>
      </c>
      <c r="G10" s="26">
        <v>17880</v>
      </c>
      <c r="H10" s="26">
        <v>29600</v>
      </c>
      <c r="I10" s="26">
        <v>23896</v>
      </c>
      <c r="J10" s="26">
        <v>14036</v>
      </c>
      <c r="K10" s="26">
        <v>20736</v>
      </c>
      <c r="L10" s="26">
        <v>91696</v>
      </c>
      <c r="M10" s="26">
        <v>63644</v>
      </c>
      <c r="N10" s="26">
        <v>55288</v>
      </c>
    </row>
    <row r="11" spans="1:14" ht="16.5" thickBot="1" x14ac:dyDescent="0.3">
      <c r="A11" s="31"/>
      <c r="B11" s="30" t="s">
        <v>20</v>
      </c>
      <c r="C11" s="26">
        <v>150276</v>
      </c>
      <c r="D11" s="26">
        <v>135720</v>
      </c>
      <c r="E11" s="26">
        <v>87372</v>
      </c>
      <c r="F11" s="26">
        <v>85560</v>
      </c>
      <c r="G11" s="26">
        <v>47928</v>
      </c>
      <c r="H11" s="26">
        <v>49728</v>
      </c>
      <c r="I11" s="26">
        <v>37324</v>
      </c>
      <c r="J11" s="26">
        <v>31852</v>
      </c>
      <c r="K11" s="26">
        <v>41224</v>
      </c>
      <c r="L11" s="26">
        <v>119224</v>
      </c>
      <c r="M11" s="26">
        <v>82340</v>
      </c>
      <c r="N11" s="26">
        <v>71700</v>
      </c>
    </row>
    <row r="12" spans="1:14" ht="16.5" thickBot="1" x14ac:dyDescent="0.3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6.5" thickBot="1" x14ac:dyDescent="0.3">
      <c r="A13" s="80" t="s">
        <v>22</v>
      </c>
      <c r="B13" s="75"/>
      <c r="C13" s="36">
        <f t="shared" ref="C13:N13" si="0">SUM(C8:C11)</f>
        <v>520720</v>
      </c>
      <c r="D13" s="36">
        <f t="shared" si="0"/>
        <v>452832</v>
      </c>
      <c r="E13" s="36">
        <f t="shared" si="0"/>
        <v>275020</v>
      </c>
      <c r="F13" s="36">
        <f t="shared" si="0"/>
        <v>251976</v>
      </c>
      <c r="G13" s="36">
        <f t="shared" si="0"/>
        <v>126408</v>
      </c>
      <c r="H13" s="36">
        <f t="shared" si="0"/>
        <v>157492</v>
      </c>
      <c r="I13" s="36">
        <f t="shared" si="0"/>
        <v>114216</v>
      </c>
      <c r="J13" s="36">
        <f t="shared" si="0"/>
        <v>94628</v>
      </c>
      <c r="K13" s="36">
        <f t="shared" si="0"/>
        <v>124336</v>
      </c>
      <c r="L13" s="36">
        <f t="shared" si="0"/>
        <v>388592</v>
      </c>
      <c r="M13" s="36">
        <f t="shared" si="0"/>
        <v>326424</v>
      </c>
      <c r="N13" s="36">
        <f t="shared" si="0"/>
        <v>283464</v>
      </c>
    </row>
    <row r="14" spans="1:14" ht="16.5" thickBot="1" x14ac:dyDescent="0.3">
      <c r="A14" s="81" t="s">
        <v>23</v>
      </c>
      <c r="B14" s="75"/>
      <c r="C14" s="92">
        <f>SUM(C13:N13)</f>
        <v>3116108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1"/>
    </row>
    <row r="15" spans="1:14" x14ac:dyDescent="0.25">
      <c r="A15" s="37"/>
      <c r="B15" s="38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x14ac:dyDescent="0.25">
      <c r="A16" s="41"/>
      <c r="B16" s="42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8" ht="16.5" thickBot="1" x14ac:dyDescent="0.3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8" ht="16.5" thickBot="1" x14ac:dyDescent="0.3">
      <c r="A18" s="84" t="s">
        <v>0</v>
      </c>
      <c r="B18" s="78"/>
      <c r="C18" s="89" t="s">
        <v>25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1"/>
    </row>
    <row r="19" spans="1:18" ht="32.65" customHeight="1" thickBot="1" x14ac:dyDescent="0.3">
      <c r="A19" s="74" t="s">
        <v>1</v>
      </c>
      <c r="B19" s="75"/>
      <c r="C19" s="89" t="s">
        <v>59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1"/>
    </row>
    <row r="20" spans="1:18" ht="16.5" thickBot="1" x14ac:dyDescent="0.3">
      <c r="A20" s="79" t="s">
        <v>2</v>
      </c>
      <c r="B20" s="75"/>
      <c r="C20" s="89" t="s">
        <v>35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</row>
    <row r="21" spans="1:18" ht="16.5" thickBot="1" x14ac:dyDescent="0.3">
      <c r="A21" s="74" t="s">
        <v>3</v>
      </c>
      <c r="B21" s="75"/>
      <c r="C21" s="22" t="s">
        <v>6</v>
      </c>
      <c r="D21" s="22" t="s">
        <v>7</v>
      </c>
      <c r="E21" s="22" t="s">
        <v>8</v>
      </c>
      <c r="F21" s="22" t="s">
        <v>9</v>
      </c>
      <c r="G21" s="22" t="s">
        <v>10</v>
      </c>
      <c r="H21" s="22" t="s">
        <v>11</v>
      </c>
      <c r="I21" s="22" t="s">
        <v>12</v>
      </c>
      <c r="J21" s="22" t="s">
        <v>13</v>
      </c>
      <c r="K21" s="22" t="s">
        <v>14</v>
      </c>
      <c r="L21" s="22" t="s">
        <v>15</v>
      </c>
      <c r="M21" s="23" t="s">
        <v>4</v>
      </c>
      <c r="N21" s="23" t="s">
        <v>5</v>
      </c>
    </row>
    <row r="22" spans="1:18" ht="19.149999999999999" customHeight="1" thickBot="1" x14ac:dyDescent="0.3">
      <c r="A22" s="24" t="s">
        <v>16</v>
      </c>
      <c r="B22" s="25" t="s">
        <v>17</v>
      </c>
      <c r="C22" s="26">
        <v>144756</v>
      </c>
      <c r="D22" s="26">
        <v>114623</v>
      </c>
      <c r="E22" s="26">
        <v>145816</v>
      </c>
      <c r="F22" s="26">
        <v>83437</v>
      </c>
      <c r="G22" s="26">
        <v>10913</v>
      </c>
      <c r="H22" s="26">
        <v>29522</v>
      </c>
      <c r="I22" s="26">
        <v>7544</v>
      </c>
      <c r="J22" s="26">
        <v>10673</v>
      </c>
      <c r="K22" s="26">
        <v>14145</v>
      </c>
      <c r="L22" s="26">
        <v>117741</v>
      </c>
      <c r="M22" s="26">
        <v>92211</v>
      </c>
      <c r="N22" s="26">
        <v>107550</v>
      </c>
    </row>
    <row r="23" spans="1:18" ht="16.5" thickBot="1" x14ac:dyDescent="0.3">
      <c r="A23" s="27"/>
      <c r="B23" s="28" t="s">
        <v>18</v>
      </c>
      <c r="C23" s="26">
        <v>316647</v>
      </c>
      <c r="D23" s="26">
        <v>243939</v>
      </c>
      <c r="E23" s="26">
        <v>303573</v>
      </c>
      <c r="F23" s="26">
        <v>179420</v>
      </c>
      <c r="G23" s="26">
        <v>41368</v>
      </c>
      <c r="H23" s="26">
        <v>122652</v>
      </c>
      <c r="I23" s="26">
        <v>27093</v>
      </c>
      <c r="J23" s="26">
        <v>36613</v>
      </c>
      <c r="K23" s="26">
        <v>28099</v>
      </c>
      <c r="L23" s="26">
        <v>250577</v>
      </c>
      <c r="M23" s="26">
        <v>196107</v>
      </c>
      <c r="N23" s="26">
        <v>234349</v>
      </c>
      <c r="Q23" s="44"/>
      <c r="R23" s="45"/>
    </row>
    <row r="24" spans="1:18" ht="30.75" thickBot="1" x14ac:dyDescent="0.3">
      <c r="A24" s="29"/>
      <c r="B24" s="30" t="s">
        <v>19</v>
      </c>
      <c r="C24" s="26">
        <v>160212</v>
      </c>
      <c r="D24" s="26">
        <v>157615</v>
      </c>
      <c r="E24" s="26">
        <v>143674</v>
      </c>
      <c r="F24" s="26">
        <v>112500</v>
      </c>
      <c r="G24" s="26">
        <v>18442</v>
      </c>
      <c r="H24" s="26">
        <v>52382</v>
      </c>
      <c r="I24" s="26">
        <v>15683</v>
      </c>
      <c r="J24" s="26">
        <v>15815</v>
      </c>
      <c r="K24" s="26">
        <v>14456</v>
      </c>
      <c r="L24" s="26">
        <v>134648</v>
      </c>
      <c r="M24" s="26">
        <v>121569</v>
      </c>
      <c r="N24" s="26">
        <v>165398</v>
      </c>
      <c r="Q24" s="46"/>
      <c r="R24" s="47"/>
    </row>
    <row r="25" spans="1:18" ht="16.5" thickBot="1" x14ac:dyDescent="0.3">
      <c r="A25" s="31"/>
      <c r="B25" s="30" t="s">
        <v>20</v>
      </c>
      <c r="C25" s="26">
        <v>289906</v>
      </c>
      <c r="D25" s="26">
        <v>246244</v>
      </c>
      <c r="E25" s="26">
        <v>284419</v>
      </c>
      <c r="F25" s="26">
        <v>191724</v>
      </c>
      <c r="G25" s="26">
        <v>38489</v>
      </c>
      <c r="H25" s="26">
        <v>105740</v>
      </c>
      <c r="I25" s="26">
        <v>27598</v>
      </c>
      <c r="J25" s="26">
        <v>33698</v>
      </c>
      <c r="K25" s="26">
        <v>31476</v>
      </c>
      <c r="L25" s="26">
        <v>246633</v>
      </c>
      <c r="M25" s="26">
        <v>193442</v>
      </c>
      <c r="N25" s="26">
        <v>238726</v>
      </c>
    </row>
    <row r="26" spans="1:18" ht="16.5" thickBot="1" x14ac:dyDescent="0.3">
      <c r="A26" s="32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</row>
    <row r="27" spans="1:18" ht="16.5" thickBot="1" x14ac:dyDescent="0.3">
      <c r="A27" s="80" t="s">
        <v>22</v>
      </c>
      <c r="B27" s="75"/>
      <c r="C27" s="36">
        <f t="shared" ref="C27:N27" si="1">SUM(C22:C25)</f>
        <v>911521</v>
      </c>
      <c r="D27" s="36">
        <f t="shared" si="1"/>
        <v>762421</v>
      </c>
      <c r="E27" s="36">
        <f t="shared" si="1"/>
        <v>877482</v>
      </c>
      <c r="F27" s="36">
        <f t="shared" si="1"/>
        <v>567081</v>
      </c>
      <c r="G27" s="36">
        <f t="shared" si="1"/>
        <v>109212</v>
      </c>
      <c r="H27" s="36">
        <f t="shared" si="1"/>
        <v>310296</v>
      </c>
      <c r="I27" s="36">
        <f t="shared" si="1"/>
        <v>77918</v>
      </c>
      <c r="J27" s="36">
        <f t="shared" si="1"/>
        <v>96799</v>
      </c>
      <c r="K27" s="36">
        <f t="shared" si="1"/>
        <v>88176</v>
      </c>
      <c r="L27" s="36">
        <f t="shared" si="1"/>
        <v>749599</v>
      </c>
      <c r="M27" s="36">
        <f t="shared" si="1"/>
        <v>603329</v>
      </c>
      <c r="N27" s="36">
        <f t="shared" si="1"/>
        <v>746023</v>
      </c>
    </row>
    <row r="28" spans="1:18" ht="16.5" thickBot="1" x14ac:dyDescent="0.3">
      <c r="A28" s="81" t="s">
        <v>23</v>
      </c>
      <c r="B28" s="75"/>
      <c r="C28" s="92">
        <f>SUM(C27:N27)</f>
        <v>5899857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1"/>
    </row>
    <row r="29" spans="1:18" x14ac:dyDescent="0.25">
      <c r="A29" s="41"/>
      <c r="B29" s="42"/>
      <c r="C29" s="48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8" x14ac:dyDescent="0.25">
      <c r="A30" s="41"/>
      <c r="B30" s="42"/>
      <c r="C30" s="39"/>
      <c r="D30" s="40"/>
      <c r="E30" s="40"/>
      <c r="F30" s="49">
        <v>2</v>
      </c>
      <c r="G30" s="40"/>
      <c r="H30" s="40"/>
      <c r="I30" s="40"/>
      <c r="J30" s="40"/>
      <c r="K30" s="40"/>
      <c r="L30" s="40"/>
      <c r="M30" s="40"/>
      <c r="N30" s="40"/>
    </row>
    <row r="31" spans="1:18" ht="16.5" thickBot="1" x14ac:dyDescent="0.3">
      <c r="C31" s="43"/>
      <c r="D31" s="43"/>
      <c r="E31" s="50"/>
      <c r="F31" s="43"/>
      <c r="G31" s="43"/>
      <c r="H31" s="43"/>
      <c r="I31" s="43"/>
      <c r="J31" s="43"/>
      <c r="K31" s="43"/>
      <c r="L31" s="43"/>
      <c r="M31" s="43"/>
      <c r="N31" s="43"/>
    </row>
    <row r="32" spans="1:18" ht="16.5" thickBot="1" x14ac:dyDescent="0.3">
      <c r="A32" s="84" t="s">
        <v>0</v>
      </c>
      <c r="B32" s="78"/>
      <c r="C32" s="89" t="s">
        <v>81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1"/>
    </row>
    <row r="33" spans="1:14" ht="31.35" customHeight="1" thickBot="1" x14ac:dyDescent="0.3">
      <c r="A33" s="74" t="s">
        <v>1</v>
      </c>
      <c r="B33" s="75"/>
      <c r="C33" s="89" t="s">
        <v>60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1"/>
    </row>
    <row r="34" spans="1:14" ht="16.5" thickBot="1" x14ac:dyDescent="0.3">
      <c r="A34" s="79" t="s">
        <v>2</v>
      </c>
      <c r="B34" s="75"/>
      <c r="C34" s="89" t="s">
        <v>35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1"/>
    </row>
    <row r="35" spans="1:14" ht="16.5" thickBot="1" x14ac:dyDescent="0.3">
      <c r="A35" s="74" t="s">
        <v>3</v>
      </c>
      <c r="B35" s="75"/>
      <c r="C35" s="22" t="s">
        <v>6</v>
      </c>
      <c r="D35" s="22" t="s">
        <v>7</v>
      </c>
      <c r="E35" s="22" t="s">
        <v>8</v>
      </c>
      <c r="F35" s="22" t="s">
        <v>9</v>
      </c>
      <c r="G35" s="22" t="s">
        <v>10</v>
      </c>
      <c r="H35" s="22" t="s">
        <v>11</v>
      </c>
      <c r="I35" s="22" t="s">
        <v>12</v>
      </c>
      <c r="J35" s="22" t="s">
        <v>13</v>
      </c>
      <c r="K35" s="22" t="s">
        <v>14</v>
      </c>
      <c r="L35" s="22" t="s">
        <v>15</v>
      </c>
      <c r="M35" s="23" t="s">
        <v>4</v>
      </c>
      <c r="N35" s="23" t="s">
        <v>5</v>
      </c>
    </row>
    <row r="36" spans="1:14" ht="20.45" customHeight="1" thickBot="1" x14ac:dyDescent="0.3">
      <c r="A36" s="24" t="s">
        <v>16</v>
      </c>
      <c r="B36" s="25" t="s">
        <v>17</v>
      </c>
      <c r="C36" s="26">
        <v>15930</v>
      </c>
      <c r="D36" s="26">
        <v>13326</v>
      </c>
      <c r="E36" s="26">
        <v>7230</v>
      </c>
      <c r="F36" s="26">
        <v>4068</v>
      </c>
      <c r="G36" s="26">
        <v>1536</v>
      </c>
      <c r="H36" s="26">
        <v>1206</v>
      </c>
      <c r="I36" s="26">
        <v>1320</v>
      </c>
      <c r="J36" s="26">
        <v>1182</v>
      </c>
      <c r="K36" s="26">
        <v>2586</v>
      </c>
      <c r="L36" s="26">
        <v>7608</v>
      </c>
      <c r="M36" s="26">
        <v>15762</v>
      </c>
      <c r="N36" s="26">
        <v>16872</v>
      </c>
    </row>
    <row r="37" spans="1:14" ht="16.5" thickBot="1" x14ac:dyDescent="0.3">
      <c r="A37" s="27"/>
      <c r="B37" s="28" t="s">
        <v>18</v>
      </c>
      <c r="C37" s="26">
        <v>34674</v>
      </c>
      <c r="D37" s="26">
        <v>28980</v>
      </c>
      <c r="E37" s="26">
        <v>15456</v>
      </c>
      <c r="F37" s="26">
        <v>8424</v>
      </c>
      <c r="G37" s="26">
        <v>6618</v>
      </c>
      <c r="H37" s="26">
        <v>5334</v>
      </c>
      <c r="I37" s="26">
        <v>5202</v>
      </c>
      <c r="J37" s="26">
        <v>5514</v>
      </c>
      <c r="K37" s="26">
        <v>4842</v>
      </c>
      <c r="L37" s="26">
        <v>15420</v>
      </c>
      <c r="M37" s="26">
        <v>34704</v>
      </c>
      <c r="N37" s="26">
        <v>36390</v>
      </c>
    </row>
    <row r="38" spans="1:14" ht="30.75" thickBot="1" x14ac:dyDescent="0.3">
      <c r="A38" s="29"/>
      <c r="B38" s="30" t="s">
        <v>19</v>
      </c>
      <c r="C38" s="26">
        <v>20502</v>
      </c>
      <c r="D38" s="26">
        <v>20196</v>
      </c>
      <c r="E38" s="26">
        <v>7710</v>
      </c>
      <c r="F38" s="26">
        <v>5628</v>
      </c>
      <c r="G38" s="26">
        <v>3186</v>
      </c>
      <c r="H38" s="26">
        <v>2190</v>
      </c>
      <c r="I38" s="26">
        <v>3090</v>
      </c>
      <c r="J38" s="26">
        <v>2640</v>
      </c>
      <c r="K38" s="26">
        <v>2898</v>
      </c>
      <c r="L38" s="26">
        <v>10338</v>
      </c>
      <c r="M38" s="26">
        <v>20346</v>
      </c>
      <c r="N38" s="26">
        <v>25032</v>
      </c>
    </row>
    <row r="39" spans="1:14" ht="16.5" thickBot="1" x14ac:dyDescent="0.3">
      <c r="A39" s="31"/>
      <c r="B39" s="30" t="s">
        <v>20</v>
      </c>
      <c r="C39" s="26">
        <v>36708</v>
      </c>
      <c r="D39" s="26">
        <v>32496</v>
      </c>
      <c r="E39" s="26">
        <v>17070</v>
      </c>
      <c r="F39" s="26">
        <v>10470</v>
      </c>
      <c r="G39" s="26">
        <v>6912</v>
      </c>
      <c r="H39" s="26">
        <v>5460</v>
      </c>
      <c r="I39" s="26">
        <v>5718</v>
      </c>
      <c r="J39" s="26">
        <v>5970</v>
      </c>
      <c r="K39" s="26">
        <v>6378</v>
      </c>
      <c r="L39" s="26">
        <v>17748</v>
      </c>
      <c r="M39" s="26">
        <v>36420</v>
      </c>
      <c r="N39" s="26">
        <v>39714</v>
      </c>
    </row>
    <row r="40" spans="1:14" ht="16.5" thickBot="1" x14ac:dyDescent="0.3">
      <c r="A40" s="3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16.5" thickBot="1" x14ac:dyDescent="0.3">
      <c r="A41" s="80" t="s">
        <v>22</v>
      </c>
      <c r="B41" s="75"/>
      <c r="C41" s="36">
        <f t="shared" ref="C41:N41" si="2">SUM(C36:C39)</f>
        <v>107814</v>
      </c>
      <c r="D41" s="36">
        <f t="shared" si="2"/>
        <v>94998</v>
      </c>
      <c r="E41" s="36">
        <f t="shared" si="2"/>
        <v>47466</v>
      </c>
      <c r="F41" s="36">
        <f t="shared" si="2"/>
        <v>28590</v>
      </c>
      <c r="G41" s="36">
        <f t="shared" si="2"/>
        <v>18252</v>
      </c>
      <c r="H41" s="36">
        <f t="shared" si="2"/>
        <v>14190</v>
      </c>
      <c r="I41" s="36">
        <f t="shared" si="2"/>
        <v>15330</v>
      </c>
      <c r="J41" s="36">
        <f t="shared" si="2"/>
        <v>15306</v>
      </c>
      <c r="K41" s="36">
        <f t="shared" si="2"/>
        <v>16704</v>
      </c>
      <c r="L41" s="36">
        <f t="shared" si="2"/>
        <v>51114</v>
      </c>
      <c r="M41" s="36">
        <f t="shared" si="2"/>
        <v>107232</v>
      </c>
      <c r="N41" s="36">
        <f t="shared" si="2"/>
        <v>118008</v>
      </c>
    </row>
    <row r="42" spans="1:14" ht="16.5" thickBot="1" x14ac:dyDescent="0.3">
      <c r="A42" s="81" t="s">
        <v>23</v>
      </c>
      <c r="B42" s="75"/>
      <c r="C42" s="92">
        <f>SUM(C41:N41)</f>
        <v>635004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1"/>
    </row>
    <row r="43" spans="1:14" x14ac:dyDescent="0.25">
      <c r="A43" s="37"/>
      <c r="B43" s="38"/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4" x14ac:dyDescent="0.25">
      <c r="C44" s="43"/>
      <c r="D44" s="43"/>
      <c r="E44" s="50"/>
      <c r="F44" s="43"/>
      <c r="G44" s="43"/>
      <c r="H44" s="43"/>
      <c r="I44" s="43"/>
      <c r="J44" s="43"/>
      <c r="K44" s="43"/>
      <c r="L44" s="43"/>
      <c r="M44" s="43"/>
      <c r="N44" s="43"/>
    </row>
    <row r="45" spans="1:14" ht="16.5" thickBot="1" x14ac:dyDescent="0.3">
      <c r="C45" s="43"/>
      <c r="D45" s="43"/>
      <c r="E45" s="50"/>
      <c r="F45" s="43"/>
      <c r="G45" s="43"/>
      <c r="H45" s="43"/>
      <c r="I45" s="43"/>
      <c r="J45" s="43"/>
      <c r="K45" s="43"/>
      <c r="L45" s="43"/>
      <c r="M45" s="43"/>
      <c r="N45" s="43"/>
    </row>
    <row r="46" spans="1:14" ht="16.5" thickBot="1" x14ac:dyDescent="0.3">
      <c r="A46" s="84" t="s">
        <v>0</v>
      </c>
      <c r="B46" s="78"/>
      <c r="C46" s="89" t="s">
        <v>27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1"/>
    </row>
    <row r="47" spans="1:14" ht="28.5" customHeight="1" thickBot="1" x14ac:dyDescent="0.3">
      <c r="A47" s="74" t="s">
        <v>1</v>
      </c>
      <c r="B47" s="75"/>
      <c r="C47" s="89" t="s">
        <v>61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1"/>
    </row>
    <row r="48" spans="1:14" ht="16.5" thickBot="1" x14ac:dyDescent="0.3">
      <c r="A48" s="79" t="s">
        <v>2</v>
      </c>
      <c r="B48" s="75"/>
      <c r="C48" s="89" t="s">
        <v>35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1"/>
    </row>
    <row r="49" spans="1:14" ht="16.5" thickBot="1" x14ac:dyDescent="0.3">
      <c r="A49" s="74" t="s">
        <v>3</v>
      </c>
      <c r="B49" s="75"/>
      <c r="C49" s="22" t="s">
        <v>6</v>
      </c>
      <c r="D49" s="22" t="s">
        <v>7</v>
      </c>
      <c r="E49" s="22" t="s">
        <v>8</v>
      </c>
      <c r="F49" s="22" t="s">
        <v>9</v>
      </c>
      <c r="G49" s="22" t="s">
        <v>10</v>
      </c>
      <c r="H49" s="22" t="s">
        <v>11</v>
      </c>
      <c r="I49" s="22" t="s">
        <v>12</v>
      </c>
      <c r="J49" s="22" t="s">
        <v>13</v>
      </c>
      <c r="K49" s="22" t="s">
        <v>14</v>
      </c>
      <c r="L49" s="22" t="s">
        <v>15</v>
      </c>
      <c r="M49" s="23" t="s">
        <v>4</v>
      </c>
      <c r="N49" s="23" t="s">
        <v>5</v>
      </c>
    </row>
    <row r="50" spans="1:14" ht="16.5" thickBot="1" x14ac:dyDescent="0.3">
      <c r="A50" s="24" t="s">
        <v>16</v>
      </c>
      <c r="B50" s="25" t="s">
        <v>17</v>
      </c>
      <c r="C50" s="26">
        <v>1189</v>
      </c>
      <c r="D50" s="26">
        <v>981</v>
      </c>
      <c r="E50" s="26">
        <v>1102</v>
      </c>
      <c r="F50" s="26">
        <v>934</v>
      </c>
      <c r="G50" s="26">
        <v>515</v>
      </c>
      <c r="H50" s="26">
        <v>507</v>
      </c>
      <c r="I50" s="26">
        <v>450</v>
      </c>
      <c r="J50" s="26">
        <v>498</v>
      </c>
      <c r="K50" s="26">
        <v>792</v>
      </c>
      <c r="L50" s="26">
        <v>987</v>
      </c>
      <c r="M50" s="26">
        <v>1063</v>
      </c>
      <c r="N50" s="26">
        <v>1070</v>
      </c>
    </row>
    <row r="51" spans="1:14" ht="16.5" thickBot="1" x14ac:dyDescent="0.3">
      <c r="A51" s="27"/>
      <c r="B51" s="28" t="s">
        <v>18</v>
      </c>
      <c r="C51" s="26">
        <v>2557</v>
      </c>
      <c r="D51" s="26">
        <v>2153</v>
      </c>
      <c r="E51" s="26">
        <v>2411</v>
      </c>
      <c r="F51" s="26">
        <v>2038</v>
      </c>
      <c r="G51" s="26">
        <v>2192</v>
      </c>
      <c r="H51" s="26">
        <v>2156</v>
      </c>
      <c r="I51" s="26">
        <v>1887</v>
      </c>
      <c r="J51" s="26">
        <v>2111</v>
      </c>
      <c r="K51" s="26">
        <v>1735</v>
      </c>
      <c r="L51" s="26">
        <v>2158</v>
      </c>
      <c r="M51" s="26">
        <v>2313</v>
      </c>
      <c r="N51" s="26">
        <v>2315</v>
      </c>
    </row>
    <row r="52" spans="1:14" ht="30.75" thickBot="1" x14ac:dyDescent="0.3">
      <c r="A52" s="29"/>
      <c r="B52" s="30" t="s">
        <v>19</v>
      </c>
      <c r="C52" s="26">
        <v>1503</v>
      </c>
      <c r="D52" s="26">
        <v>1451</v>
      </c>
      <c r="E52" s="26">
        <v>1198</v>
      </c>
      <c r="F52" s="26">
        <v>1448</v>
      </c>
      <c r="G52" s="26">
        <v>1126</v>
      </c>
      <c r="H52" s="26">
        <v>925</v>
      </c>
      <c r="I52" s="26">
        <v>1290</v>
      </c>
      <c r="J52" s="26">
        <v>1054</v>
      </c>
      <c r="K52" s="26">
        <v>1062</v>
      </c>
      <c r="L52" s="26">
        <v>1423</v>
      </c>
      <c r="M52" s="26">
        <v>1430</v>
      </c>
      <c r="N52" s="26">
        <v>1586</v>
      </c>
    </row>
    <row r="53" spans="1:14" ht="16.5" thickBot="1" x14ac:dyDescent="0.3">
      <c r="A53" s="31"/>
      <c r="B53" s="30" t="s">
        <v>20</v>
      </c>
      <c r="C53" s="26">
        <v>2519</v>
      </c>
      <c r="D53" s="26">
        <v>2226</v>
      </c>
      <c r="E53" s="26">
        <v>2282</v>
      </c>
      <c r="F53" s="26">
        <v>2144</v>
      </c>
      <c r="G53" s="26">
        <v>1892</v>
      </c>
      <c r="H53" s="26">
        <v>1737</v>
      </c>
      <c r="I53" s="26">
        <v>1765</v>
      </c>
      <c r="J53" s="26">
        <v>1780</v>
      </c>
      <c r="K53" s="26">
        <v>1764</v>
      </c>
      <c r="L53" s="26">
        <v>2313</v>
      </c>
      <c r="M53" s="26">
        <v>2349</v>
      </c>
      <c r="N53" s="26">
        <v>2404</v>
      </c>
    </row>
    <row r="54" spans="1:14" ht="16.5" thickBot="1" x14ac:dyDescent="0.3">
      <c r="A54" s="32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</row>
    <row r="55" spans="1:14" ht="16.5" thickBot="1" x14ac:dyDescent="0.3">
      <c r="A55" s="80" t="s">
        <v>22</v>
      </c>
      <c r="B55" s="75"/>
      <c r="C55" s="36">
        <f t="shared" ref="C55:N55" si="3">SUM(C50:C53)</f>
        <v>7768</v>
      </c>
      <c r="D55" s="36">
        <f t="shared" si="3"/>
        <v>6811</v>
      </c>
      <c r="E55" s="36">
        <f t="shared" si="3"/>
        <v>6993</v>
      </c>
      <c r="F55" s="36">
        <f t="shared" si="3"/>
        <v>6564</v>
      </c>
      <c r="G55" s="36">
        <f t="shared" si="3"/>
        <v>5725</v>
      </c>
      <c r="H55" s="36">
        <f t="shared" si="3"/>
        <v>5325</v>
      </c>
      <c r="I55" s="36">
        <f t="shared" si="3"/>
        <v>5392</v>
      </c>
      <c r="J55" s="36">
        <f t="shared" si="3"/>
        <v>5443</v>
      </c>
      <c r="K55" s="36">
        <f t="shared" si="3"/>
        <v>5353</v>
      </c>
      <c r="L55" s="36">
        <f t="shared" si="3"/>
        <v>6881</v>
      </c>
      <c r="M55" s="36">
        <f t="shared" si="3"/>
        <v>7155</v>
      </c>
      <c r="N55" s="36">
        <f t="shared" si="3"/>
        <v>7375</v>
      </c>
    </row>
    <row r="56" spans="1:14" ht="16.5" thickBot="1" x14ac:dyDescent="0.3">
      <c r="A56" s="81" t="s">
        <v>23</v>
      </c>
      <c r="B56" s="75"/>
      <c r="C56" s="92">
        <f>SUM(C55:N55)</f>
        <v>76785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1"/>
    </row>
    <row r="57" spans="1:14" x14ac:dyDescent="0.25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1:14" x14ac:dyDescent="0.25"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</row>
    <row r="59" spans="1:14" x14ac:dyDescent="0.25">
      <c r="C59" s="43"/>
      <c r="D59" s="43"/>
      <c r="E59" s="43"/>
      <c r="F59" s="50">
        <v>3</v>
      </c>
      <c r="G59" s="43"/>
      <c r="H59" s="43"/>
      <c r="I59" s="43"/>
      <c r="J59" s="43"/>
      <c r="K59" s="43"/>
      <c r="L59" s="43"/>
      <c r="M59" s="43"/>
      <c r="N59" s="43"/>
    </row>
    <row r="60" spans="1:14" ht="16.5" thickBot="1" x14ac:dyDescent="0.3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</row>
    <row r="61" spans="1:14" ht="16.5" thickBot="1" x14ac:dyDescent="0.3">
      <c r="A61" s="84" t="s">
        <v>0</v>
      </c>
      <c r="B61" s="78"/>
      <c r="C61" s="89" t="s">
        <v>28</v>
      </c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1"/>
    </row>
    <row r="62" spans="1:14" ht="29.25" customHeight="1" thickBot="1" x14ac:dyDescent="0.3">
      <c r="A62" s="74" t="s">
        <v>1</v>
      </c>
      <c r="B62" s="75"/>
      <c r="C62" s="89" t="s">
        <v>62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1"/>
    </row>
    <row r="63" spans="1:14" ht="16.5" thickBot="1" x14ac:dyDescent="0.3">
      <c r="A63" s="79" t="s">
        <v>2</v>
      </c>
      <c r="B63" s="75"/>
      <c r="C63" s="89" t="s">
        <v>35</v>
      </c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1"/>
    </row>
    <row r="64" spans="1:14" ht="16.5" thickBot="1" x14ac:dyDescent="0.3">
      <c r="A64" s="74" t="s">
        <v>3</v>
      </c>
      <c r="B64" s="75"/>
      <c r="C64" s="22" t="s">
        <v>6</v>
      </c>
      <c r="D64" s="22" t="s">
        <v>7</v>
      </c>
      <c r="E64" s="22" t="s">
        <v>8</v>
      </c>
      <c r="F64" s="22" t="s">
        <v>9</v>
      </c>
      <c r="G64" s="22" t="s">
        <v>10</v>
      </c>
      <c r="H64" s="22" t="s">
        <v>11</v>
      </c>
      <c r="I64" s="22" t="s">
        <v>12</v>
      </c>
      <c r="J64" s="22" t="s">
        <v>13</v>
      </c>
      <c r="K64" s="22" t="s">
        <v>14</v>
      </c>
      <c r="L64" s="22" t="s">
        <v>15</v>
      </c>
      <c r="M64" s="23" t="s">
        <v>4</v>
      </c>
      <c r="N64" s="23" t="s">
        <v>5</v>
      </c>
    </row>
    <row r="65" spans="1:14" ht="16.5" thickBot="1" x14ac:dyDescent="0.3">
      <c r="A65" s="24" t="s">
        <v>16</v>
      </c>
      <c r="B65" s="25" t="s">
        <v>17</v>
      </c>
      <c r="C65" s="26">
        <v>533</v>
      </c>
      <c r="D65" s="26">
        <v>451</v>
      </c>
      <c r="E65" s="26">
        <v>349</v>
      </c>
      <c r="F65" s="26">
        <v>195</v>
      </c>
      <c r="G65" s="26">
        <v>148</v>
      </c>
      <c r="H65" s="26">
        <v>153</v>
      </c>
      <c r="I65" s="26">
        <v>122</v>
      </c>
      <c r="J65" s="26">
        <v>134</v>
      </c>
      <c r="K65" s="26">
        <v>725</v>
      </c>
      <c r="L65" s="26">
        <v>322</v>
      </c>
      <c r="M65" s="26">
        <v>362</v>
      </c>
      <c r="N65" s="26">
        <v>421</v>
      </c>
    </row>
    <row r="66" spans="1:14" ht="16.5" thickBot="1" x14ac:dyDescent="0.3">
      <c r="A66" s="27"/>
      <c r="B66" s="28" t="s">
        <v>18</v>
      </c>
      <c r="C66" s="26">
        <v>884</v>
      </c>
      <c r="D66" s="26">
        <v>757</v>
      </c>
      <c r="E66" s="26">
        <v>592</v>
      </c>
      <c r="F66" s="26">
        <v>396</v>
      </c>
      <c r="G66" s="26">
        <v>443</v>
      </c>
      <c r="H66" s="26">
        <v>443</v>
      </c>
      <c r="I66" s="26">
        <v>386</v>
      </c>
      <c r="J66" s="26">
        <v>460</v>
      </c>
      <c r="K66" s="26">
        <v>1466</v>
      </c>
      <c r="L66" s="26">
        <v>571</v>
      </c>
      <c r="M66" s="26">
        <v>613</v>
      </c>
      <c r="N66" s="26">
        <v>706</v>
      </c>
    </row>
    <row r="67" spans="1:14" ht="30.75" thickBot="1" x14ac:dyDescent="0.3">
      <c r="A67" s="29"/>
      <c r="B67" s="30" t="s">
        <v>19</v>
      </c>
      <c r="C67" s="26">
        <v>360</v>
      </c>
      <c r="D67" s="26">
        <v>292</v>
      </c>
      <c r="E67" s="26">
        <v>209</v>
      </c>
      <c r="F67" s="26">
        <v>168</v>
      </c>
      <c r="G67" s="26">
        <v>135</v>
      </c>
      <c r="H67" s="26">
        <v>116</v>
      </c>
      <c r="I67" s="26">
        <v>181</v>
      </c>
      <c r="J67" s="26">
        <v>162</v>
      </c>
      <c r="K67" s="26">
        <v>189</v>
      </c>
      <c r="L67" s="26">
        <v>247</v>
      </c>
      <c r="M67" s="26">
        <v>216</v>
      </c>
      <c r="N67" s="26">
        <v>291</v>
      </c>
    </row>
    <row r="68" spans="1:14" ht="16.5" thickBot="1" x14ac:dyDescent="0.3">
      <c r="A68" s="31"/>
      <c r="B68" s="30" t="s">
        <v>20</v>
      </c>
      <c r="C68" s="26">
        <v>719</v>
      </c>
      <c r="D68" s="26">
        <v>608</v>
      </c>
      <c r="E68" s="26">
        <v>556</v>
      </c>
      <c r="F68" s="26">
        <v>396</v>
      </c>
      <c r="G68" s="26">
        <v>343</v>
      </c>
      <c r="H68" s="26">
        <v>361</v>
      </c>
      <c r="I68" s="26">
        <v>393</v>
      </c>
      <c r="J68" s="26">
        <v>424</v>
      </c>
      <c r="K68" s="26">
        <v>925</v>
      </c>
      <c r="L68" s="26">
        <v>545</v>
      </c>
      <c r="M68" s="26">
        <v>479</v>
      </c>
      <c r="N68" s="26">
        <v>534</v>
      </c>
    </row>
    <row r="69" spans="1:14" ht="16.5" thickBot="1" x14ac:dyDescent="0.3">
      <c r="A69" s="32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5"/>
    </row>
    <row r="70" spans="1:14" ht="16.5" thickBot="1" x14ac:dyDescent="0.3">
      <c r="A70" s="80" t="s">
        <v>22</v>
      </c>
      <c r="B70" s="75"/>
      <c r="C70" s="36">
        <f t="shared" ref="C70:N70" si="4">SUM(C65:C68)</f>
        <v>2496</v>
      </c>
      <c r="D70" s="36">
        <f t="shared" si="4"/>
        <v>2108</v>
      </c>
      <c r="E70" s="36">
        <f t="shared" si="4"/>
        <v>1706</v>
      </c>
      <c r="F70" s="36">
        <f t="shared" si="4"/>
        <v>1155</v>
      </c>
      <c r="G70" s="36">
        <f t="shared" si="4"/>
        <v>1069</v>
      </c>
      <c r="H70" s="36">
        <f t="shared" si="4"/>
        <v>1073</v>
      </c>
      <c r="I70" s="36">
        <f t="shared" si="4"/>
        <v>1082</v>
      </c>
      <c r="J70" s="36">
        <f t="shared" si="4"/>
        <v>1180</v>
      </c>
      <c r="K70" s="36">
        <f t="shared" si="4"/>
        <v>3305</v>
      </c>
      <c r="L70" s="36">
        <f t="shared" si="4"/>
        <v>1685</v>
      </c>
      <c r="M70" s="36">
        <f t="shared" si="4"/>
        <v>1670</v>
      </c>
      <c r="N70" s="36">
        <f t="shared" si="4"/>
        <v>1952</v>
      </c>
    </row>
    <row r="71" spans="1:14" ht="16.5" thickBot="1" x14ac:dyDescent="0.3">
      <c r="A71" s="81" t="s">
        <v>23</v>
      </c>
      <c r="B71" s="75"/>
      <c r="C71" s="92">
        <f>SUM(C70:N70)</f>
        <v>20481</v>
      </c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1"/>
    </row>
    <row r="72" spans="1:14" x14ac:dyDescent="0.25">
      <c r="A72" s="37"/>
      <c r="B72" s="38"/>
      <c r="C72" s="48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</row>
    <row r="73" spans="1:14" x14ac:dyDescent="0.25"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</row>
    <row r="74" spans="1:14" ht="16.5" thickBot="1" x14ac:dyDescent="0.3"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</row>
    <row r="75" spans="1:14" ht="16.5" thickBot="1" x14ac:dyDescent="0.3">
      <c r="A75" s="84" t="s">
        <v>0</v>
      </c>
      <c r="B75" s="78"/>
      <c r="C75" s="89" t="s">
        <v>29</v>
      </c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1"/>
    </row>
    <row r="76" spans="1:14" ht="29.25" customHeight="1" thickBot="1" x14ac:dyDescent="0.3">
      <c r="A76" s="74" t="s">
        <v>1</v>
      </c>
      <c r="B76" s="75"/>
      <c r="C76" s="89" t="s">
        <v>63</v>
      </c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1"/>
    </row>
    <row r="77" spans="1:14" ht="16.5" thickBot="1" x14ac:dyDescent="0.3">
      <c r="A77" s="79" t="s">
        <v>2</v>
      </c>
      <c r="B77" s="75"/>
      <c r="C77" s="89" t="s">
        <v>35</v>
      </c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1"/>
    </row>
    <row r="78" spans="1:14" ht="16.5" thickBot="1" x14ac:dyDescent="0.3">
      <c r="A78" s="74" t="s">
        <v>3</v>
      </c>
      <c r="B78" s="75"/>
      <c r="C78" s="22" t="s">
        <v>6</v>
      </c>
      <c r="D78" s="22" t="s">
        <v>7</v>
      </c>
      <c r="E78" s="22" t="s">
        <v>8</v>
      </c>
      <c r="F78" s="22" t="s">
        <v>9</v>
      </c>
      <c r="G78" s="22" t="s">
        <v>10</v>
      </c>
      <c r="H78" s="22" t="s">
        <v>11</v>
      </c>
      <c r="I78" s="22" t="s">
        <v>12</v>
      </c>
      <c r="J78" s="22" t="s">
        <v>13</v>
      </c>
      <c r="K78" s="22" t="s">
        <v>14</v>
      </c>
      <c r="L78" s="22" t="s">
        <v>15</v>
      </c>
      <c r="M78" s="23" t="s">
        <v>4</v>
      </c>
      <c r="N78" s="23" t="s">
        <v>5</v>
      </c>
    </row>
    <row r="79" spans="1:14" ht="16.5" thickBot="1" x14ac:dyDescent="0.3">
      <c r="A79" s="24" t="s">
        <v>16</v>
      </c>
      <c r="B79" s="25" t="s">
        <v>17</v>
      </c>
      <c r="C79" s="26">
        <v>9080</v>
      </c>
      <c r="D79" s="26">
        <v>10051</v>
      </c>
      <c r="E79" s="26">
        <v>11266</v>
      </c>
      <c r="F79" s="26">
        <v>7273</v>
      </c>
      <c r="G79" s="26">
        <v>2642</v>
      </c>
      <c r="H79" s="26">
        <v>2368</v>
      </c>
      <c r="I79" s="26">
        <v>2190</v>
      </c>
      <c r="J79" s="26">
        <v>1815</v>
      </c>
      <c r="K79" s="26">
        <v>4366</v>
      </c>
      <c r="L79" s="26">
        <v>5887</v>
      </c>
      <c r="M79" s="26">
        <v>6235</v>
      </c>
      <c r="N79" s="26">
        <v>7433</v>
      </c>
    </row>
    <row r="80" spans="1:14" ht="16.5" thickBot="1" x14ac:dyDescent="0.3">
      <c r="A80" s="27"/>
      <c r="B80" s="28" t="s">
        <v>18</v>
      </c>
      <c r="C80" s="26">
        <v>19109</v>
      </c>
      <c r="D80" s="26">
        <v>21299</v>
      </c>
      <c r="E80" s="26">
        <v>24171</v>
      </c>
      <c r="F80" s="26">
        <v>15338</v>
      </c>
      <c r="G80" s="26">
        <v>11636</v>
      </c>
      <c r="H80" s="26">
        <v>10210</v>
      </c>
      <c r="I80" s="26">
        <v>9485</v>
      </c>
      <c r="J80" s="26">
        <v>7773</v>
      </c>
      <c r="K80" s="26">
        <v>10871</v>
      </c>
      <c r="L80" s="26">
        <v>12041</v>
      </c>
      <c r="M80" s="26">
        <v>13103</v>
      </c>
      <c r="N80" s="26">
        <v>15657</v>
      </c>
    </row>
    <row r="81" spans="1:14" ht="30.75" thickBot="1" x14ac:dyDescent="0.3">
      <c r="A81" s="29"/>
      <c r="B81" s="30" t="s">
        <v>19</v>
      </c>
      <c r="C81" s="26">
        <v>11389</v>
      </c>
      <c r="D81" s="26">
        <v>14715</v>
      </c>
      <c r="E81" s="26">
        <v>12428</v>
      </c>
      <c r="F81" s="26">
        <v>11473</v>
      </c>
      <c r="G81" s="26">
        <v>6336</v>
      </c>
      <c r="H81" s="26">
        <v>4723</v>
      </c>
      <c r="I81" s="26">
        <v>6256</v>
      </c>
      <c r="J81" s="26">
        <v>4111</v>
      </c>
      <c r="K81" s="26">
        <v>6757</v>
      </c>
      <c r="L81" s="26">
        <v>9088</v>
      </c>
      <c r="M81" s="26">
        <v>8154</v>
      </c>
      <c r="N81" s="26">
        <v>10764</v>
      </c>
    </row>
    <row r="82" spans="1:14" ht="16.5" thickBot="1" x14ac:dyDescent="0.3">
      <c r="A82" s="31"/>
      <c r="B82" s="30" t="s">
        <v>20</v>
      </c>
      <c r="C82" s="26">
        <v>18234</v>
      </c>
      <c r="D82" s="26">
        <v>21477</v>
      </c>
      <c r="E82" s="26">
        <v>23231</v>
      </c>
      <c r="F82" s="26">
        <v>17462</v>
      </c>
      <c r="G82" s="26">
        <v>9781</v>
      </c>
      <c r="H82" s="26">
        <v>8040</v>
      </c>
      <c r="I82" s="26">
        <v>8275</v>
      </c>
      <c r="J82" s="26">
        <v>6328</v>
      </c>
      <c r="K82" s="26">
        <v>10105</v>
      </c>
      <c r="L82" s="26">
        <v>12759</v>
      </c>
      <c r="M82" s="26">
        <v>11558</v>
      </c>
      <c r="N82" s="26">
        <v>15281</v>
      </c>
    </row>
    <row r="83" spans="1:14" ht="16.5" thickBot="1" x14ac:dyDescent="0.3">
      <c r="A83" s="32"/>
      <c r="B83" s="33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2"/>
    </row>
    <row r="84" spans="1:14" ht="16.5" thickBot="1" x14ac:dyDescent="0.3">
      <c r="A84" s="80" t="s">
        <v>22</v>
      </c>
      <c r="B84" s="75"/>
      <c r="C84" s="53">
        <f t="shared" ref="C84:N84" si="5">SUM(C79:C82)</f>
        <v>57812</v>
      </c>
      <c r="D84" s="53">
        <f t="shared" si="5"/>
        <v>67542</v>
      </c>
      <c r="E84" s="53">
        <f t="shared" si="5"/>
        <v>71096</v>
      </c>
      <c r="F84" s="53">
        <f t="shared" si="5"/>
        <v>51546</v>
      </c>
      <c r="G84" s="53">
        <f t="shared" si="5"/>
        <v>30395</v>
      </c>
      <c r="H84" s="53">
        <f t="shared" si="5"/>
        <v>25341</v>
      </c>
      <c r="I84" s="53">
        <f t="shared" si="5"/>
        <v>26206</v>
      </c>
      <c r="J84" s="53">
        <f t="shared" si="5"/>
        <v>20027</v>
      </c>
      <c r="K84" s="53">
        <f t="shared" si="5"/>
        <v>32099</v>
      </c>
      <c r="L84" s="53">
        <f t="shared" si="5"/>
        <v>39775</v>
      </c>
      <c r="M84" s="53">
        <f t="shared" si="5"/>
        <v>39050</v>
      </c>
      <c r="N84" s="53">
        <f t="shared" si="5"/>
        <v>49135</v>
      </c>
    </row>
    <row r="85" spans="1:14" ht="16.5" thickBot="1" x14ac:dyDescent="0.3">
      <c r="A85" s="81" t="s">
        <v>23</v>
      </c>
      <c r="B85" s="75"/>
      <c r="C85" s="88">
        <f>SUM(C84:N84)</f>
        <v>510024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8"/>
    </row>
    <row r="86" spans="1:14" x14ac:dyDescent="0.25">
      <c r="A86" s="37"/>
      <c r="B86" s="38"/>
      <c r="C86" s="54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x14ac:dyDescent="0.25">
      <c r="A87" s="37"/>
      <c r="B87" s="38"/>
      <c r="C87" s="55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E88" s="56"/>
      <c r="F88" s="56">
        <v>4</v>
      </c>
    </row>
    <row r="89" spans="1:14" ht="16.5" thickBot="1" x14ac:dyDescent="0.3"/>
    <row r="90" spans="1:14" ht="16.5" thickBot="1" x14ac:dyDescent="0.3">
      <c r="A90" s="84" t="s">
        <v>0</v>
      </c>
      <c r="B90" s="78"/>
      <c r="C90" s="76" t="s">
        <v>30</v>
      </c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8"/>
    </row>
    <row r="91" spans="1:14" ht="29.25" customHeight="1" thickBot="1" x14ac:dyDescent="0.3">
      <c r="A91" s="74" t="s">
        <v>1</v>
      </c>
      <c r="B91" s="75"/>
      <c r="C91" s="76" t="s">
        <v>64</v>
      </c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8"/>
    </row>
    <row r="92" spans="1:14" ht="16.5" thickBot="1" x14ac:dyDescent="0.3">
      <c r="A92" s="79" t="s">
        <v>2</v>
      </c>
      <c r="B92" s="75"/>
      <c r="C92" s="76" t="s">
        <v>35</v>
      </c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8"/>
    </row>
    <row r="93" spans="1:14" ht="16.5" thickBot="1" x14ac:dyDescent="0.3">
      <c r="A93" s="74" t="s">
        <v>3</v>
      </c>
      <c r="B93" s="75"/>
      <c r="C93" s="22" t="s">
        <v>6</v>
      </c>
      <c r="D93" s="22" t="s">
        <v>7</v>
      </c>
      <c r="E93" s="22" t="s">
        <v>8</v>
      </c>
      <c r="F93" s="22" t="s">
        <v>9</v>
      </c>
      <c r="G93" s="22" t="s">
        <v>10</v>
      </c>
      <c r="H93" s="22" t="s">
        <v>11</v>
      </c>
      <c r="I93" s="22" t="s">
        <v>12</v>
      </c>
      <c r="J93" s="22" t="s">
        <v>13</v>
      </c>
      <c r="K93" s="22" t="s">
        <v>14</v>
      </c>
      <c r="L93" s="22" t="s">
        <v>15</v>
      </c>
      <c r="M93" s="23" t="s">
        <v>4</v>
      </c>
      <c r="N93" s="23" t="s">
        <v>5</v>
      </c>
    </row>
    <row r="94" spans="1:14" ht="16.5" thickBot="1" x14ac:dyDescent="0.3">
      <c r="A94" s="24" t="s">
        <v>16</v>
      </c>
      <c r="B94" s="25" t="s">
        <v>17</v>
      </c>
      <c r="C94" s="26">
        <v>380</v>
      </c>
      <c r="D94" s="26">
        <v>320</v>
      </c>
      <c r="E94" s="26">
        <v>339</v>
      </c>
      <c r="F94" s="26">
        <v>217</v>
      </c>
      <c r="G94" s="26">
        <v>115</v>
      </c>
      <c r="H94" s="26">
        <v>106</v>
      </c>
      <c r="I94" s="26">
        <v>90</v>
      </c>
      <c r="J94" s="26">
        <v>103</v>
      </c>
      <c r="K94" s="26">
        <v>177</v>
      </c>
      <c r="L94" s="26">
        <v>241</v>
      </c>
      <c r="M94" s="26">
        <v>272</v>
      </c>
      <c r="N94" s="26">
        <v>253</v>
      </c>
    </row>
    <row r="95" spans="1:14" ht="16.5" thickBot="1" x14ac:dyDescent="0.3">
      <c r="A95" s="27"/>
      <c r="B95" s="28" t="s">
        <v>18</v>
      </c>
      <c r="C95" s="26">
        <v>832</v>
      </c>
      <c r="D95" s="26">
        <v>707</v>
      </c>
      <c r="E95" s="26">
        <v>743</v>
      </c>
      <c r="F95" s="26">
        <v>468</v>
      </c>
      <c r="G95" s="26">
        <v>486</v>
      </c>
      <c r="H95" s="26">
        <v>457</v>
      </c>
      <c r="I95" s="26">
        <v>396</v>
      </c>
      <c r="J95" s="26">
        <v>451</v>
      </c>
      <c r="K95" s="26">
        <v>379</v>
      </c>
      <c r="L95" s="26">
        <v>523</v>
      </c>
      <c r="M95" s="26">
        <v>603</v>
      </c>
      <c r="N95" s="26">
        <v>556</v>
      </c>
    </row>
    <row r="96" spans="1:14" ht="30.75" thickBot="1" x14ac:dyDescent="0.3">
      <c r="A96" s="29"/>
      <c r="B96" s="30" t="s">
        <v>19</v>
      </c>
      <c r="C96" s="26">
        <v>471</v>
      </c>
      <c r="D96" s="26">
        <v>458</v>
      </c>
      <c r="E96" s="26">
        <v>369</v>
      </c>
      <c r="F96" s="26">
        <v>334</v>
      </c>
      <c r="G96" s="26">
        <v>235</v>
      </c>
      <c r="H96" s="26">
        <v>199</v>
      </c>
      <c r="I96" s="26">
        <v>262</v>
      </c>
      <c r="J96" s="26">
        <v>221</v>
      </c>
      <c r="K96" s="26">
        <v>225</v>
      </c>
      <c r="L96" s="26">
        <v>351</v>
      </c>
      <c r="M96" s="26">
        <v>366</v>
      </c>
      <c r="N96" s="26">
        <v>376</v>
      </c>
    </row>
    <row r="97" spans="1:14" ht="16.5" thickBot="1" x14ac:dyDescent="0.3">
      <c r="A97" s="31"/>
      <c r="B97" s="30" t="s">
        <v>20</v>
      </c>
      <c r="C97" s="26">
        <v>860</v>
      </c>
      <c r="D97" s="26">
        <v>776</v>
      </c>
      <c r="E97" s="26">
        <v>789</v>
      </c>
      <c r="F97" s="26">
        <v>564</v>
      </c>
      <c r="G97" s="26">
        <v>453</v>
      </c>
      <c r="H97" s="26">
        <v>359</v>
      </c>
      <c r="I97" s="26">
        <v>199</v>
      </c>
      <c r="J97" s="26">
        <v>280</v>
      </c>
      <c r="K97" s="26">
        <v>417</v>
      </c>
      <c r="L97" s="26">
        <v>564</v>
      </c>
      <c r="M97" s="26">
        <v>646</v>
      </c>
      <c r="N97" s="26">
        <v>616</v>
      </c>
    </row>
    <row r="98" spans="1:14" ht="16.5" thickBot="1" x14ac:dyDescent="0.3">
      <c r="A98" s="32"/>
      <c r="B98" s="33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2"/>
    </row>
    <row r="99" spans="1:14" ht="16.5" thickBot="1" x14ac:dyDescent="0.3">
      <c r="A99" s="80" t="s">
        <v>22</v>
      </c>
      <c r="B99" s="75"/>
      <c r="C99" s="53">
        <f t="shared" ref="C99:N99" si="6">SUM(C94:C97)</f>
        <v>2543</v>
      </c>
      <c r="D99" s="53">
        <f t="shared" si="6"/>
        <v>2261</v>
      </c>
      <c r="E99" s="53">
        <f t="shared" si="6"/>
        <v>2240</v>
      </c>
      <c r="F99" s="53">
        <f t="shared" si="6"/>
        <v>1583</v>
      </c>
      <c r="G99" s="53">
        <f t="shared" si="6"/>
        <v>1289</v>
      </c>
      <c r="H99" s="53">
        <f t="shared" si="6"/>
        <v>1121</v>
      </c>
      <c r="I99" s="53">
        <f t="shared" si="6"/>
        <v>947</v>
      </c>
      <c r="J99" s="53">
        <f t="shared" si="6"/>
        <v>1055</v>
      </c>
      <c r="K99" s="53">
        <f t="shared" si="6"/>
        <v>1198</v>
      </c>
      <c r="L99" s="53">
        <f t="shared" si="6"/>
        <v>1679</v>
      </c>
      <c r="M99" s="53">
        <f t="shared" si="6"/>
        <v>1887</v>
      </c>
      <c r="N99" s="53">
        <f t="shared" si="6"/>
        <v>1801</v>
      </c>
    </row>
    <row r="100" spans="1:14" ht="16.5" thickBot="1" x14ac:dyDescent="0.3">
      <c r="A100" s="81" t="s">
        <v>23</v>
      </c>
      <c r="B100" s="75"/>
      <c r="C100" s="88">
        <f>SUM(C99:N99)</f>
        <v>19604</v>
      </c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8"/>
    </row>
    <row r="101" spans="1:14" x14ac:dyDescent="0.25">
      <c r="A101" s="37"/>
      <c r="B101" s="38"/>
      <c r="C101" s="54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3" spans="1:14" ht="16.5" thickBot="1" x14ac:dyDescent="0.3"/>
    <row r="104" spans="1:14" ht="16.5" thickBot="1" x14ac:dyDescent="0.3">
      <c r="A104" s="84" t="s">
        <v>0</v>
      </c>
      <c r="B104" s="78"/>
      <c r="C104" s="76" t="s">
        <v>31</v>
      </c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8"/>
    </row>
    <row r="105" spans="1:14" ht="28.5" customHeight="1" thickBot="1" x14ac:dyDescent="0.3">
      <c r="A105" s="74" t="s">
        <v>1</v>
      </c>
      <c r="B105" s="75"/>
      <c r="C105" s="76" t="s">
        <v>65</v>
      </c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8"/>
    </row>
    <row r="106" spans="1:14" ht="16.5" thickBot="1" x14ac:dyDescent="0.3">
      <c r="A106" s="79" t="s">
        <v>2</v>
      </c>
      <c r="B106" s="75"/>
      <c r="C106" s="76" t="s">
        <v>35</v>
      </c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8"/>
    </row>
    <row r="107" spans="1:14" ht="16.5" thickBot="1" x14ac:dyDescent="0.3">
      <c r="A107" s="74" t="s">
        <v>3</v>
      </c>
      <c r="B107" s="75"/>
      <c r="C107" s="22" t="s">
        <v>6</v>
      </c>
      <c r="D107" s="22" t="s">
        <v>7</v>
      </c>
      <c r="E107" s="22" t="s">
        <v>8</v>
      </c>
      <c r="F107" s="22" t="s">
        <v>9</v>
      </c>
      <c r="G107" s="22" t="s">
        <v>10</v>
      </c>
      <c r="H107" s="22" t="s">
        <v>11</v>
      </c>
      <c r="I107" s="22" t="s">
        <v>12</v>
      </c>
      <c r="J107" s="22" t="s">
        <v>13</v>
      </c>
      <c r="K107" s="22" t="s">
        <v>14</v>
      </c>
      <c r="L107" s="22" t="s">
        <v>15</v>
      </c>
      <c r="M107" s="23" t="s">
        <v>4</v>
      </c>
      <c r="N107" s="23" t="s">
        <v>5</v>
      </c>
    </row>
    <row r="108" spans="1:14" ht="16.5" thickBot="1" x14ac:dyDescent="0.3">
      <c r="A108" s="24" t="s">
        <v>16</v>
      </c>
      <c r="B108" s="25" t="s">
        <v>17</v>
      </c>
      <c r="C108" s="26">
        <v>519</v>
      </c>
      <c r="D108" s="26">
        <v>450</v>
      </c>
      <c r="E108" s="26">
        <v>517</v>
      </c>
      <c r="F108" s="26">
        <v>434</v>
      </c>
      <c r="G108" s="26">
        <v>165</v>
      </c>
      <c r="H108" s="26">
        <v>166</v>
      </c>
      <c r="I108" s="26">
        <v>152</v>
      </c>
      <c r="J108" s="26">
        <v>158</v>
      </c>
      <c r="K108" s="26">
        <v>235</v>
      </c>
      <c r="L108" s="26">
        <v>303</v>
      </c>
      <c r="M108" s="26">
        <v>424</v>
      </c>
      <c r="N108" s="26">
        <v>443</v>
      </c>
    </row>
    <row r="109" spans="1:14" ht="16.5" thickBot="1" x14ac:dyDescent="0.3">
      <c r="A109" s="27"/>
      <c r="B109" s="28" t="s">
        <v>18</v>
      </c>
      <c r="C109" s="26">
        <v>1132</v>
      </c>
      <c r="D109" s="26">
        <v>981</v>
      </c>
      <c r="E109" s="26">
        <v>1134</v>
      </c>
      <c r="F109" s="26">
        <v>954</v>
      </c>
      <c r="G109" s="26">
        <v>729</v>
      </c>
      <c r="H109" s="26">
        <v>731</v>
      </c>
      <c r="I109" s="26">
        <v>667</v>
      </c>
      <c r="J109" s="26">
        <v>696</v>
      </c>
      <c r="K109" s="26">
        <v>511</v>
      </c>
      <c r="L109" s="26">
        <v>656</v>
      </c>
      <c r="M109" s="26">
        <v>930</v>
      </c>
      <c r="N109" s="26">
        <v>976</v>
      </c>
    </row>
    <row r="110" spans="1:14" ht="30.75" thickBot="1" x14ac:dyDescent="0.3">
      <c r="A110" s="29"/>
      <c r="B110" s="30" t="s">
        <v>19</v>
      </c>
      <c r="C110" s="26">
        <v>672</v>
      </c>
      <c r="D110" s="26">
        <v>669</v>
      </c>
      <c r="E110" s="26">
        <v>632</v>
      </c>
      <c r="F110" s="26">
        <v>713</v>
      </c>
      <c r="G110" s="26">
        <v>321</v>
      </c>
      <c r="H110" s="26">
        <v>365</v>
      </c>
      <c r="I110" s="26">
        <v>408</v>
      </c>
      <c r="J110" s="26">
        <v>351</v>
      </c>
      <c r="K110" s="26">
        <v>321</v>
      </c>
      <c r="L110" s="26">
        <v>428</v>
      </c>
      <c r="M110" s="26">
        <v>542</v>
      </c>
      <c r="N110" s="26">
        <v>672</v>
      </c>
    </row>
    <row r="111" spans="1:14" ht="16.5" thickBot="1" x14ac:dyDescent="0.3">
      <c r="A111" s="31"/>
      <c r="B111" s="30" t="s">
        <v>20</v>
      </c>
      <c r="C111" s="26">
        <v>1149</v>
      </c>
      <c r="D111" s="26">
        <v>1039</v>
      </c>
      <c r="E111" s="26">
        <v>1141</v>
      </c>
      <c r="F111" s="26">
        <v>1045</v>
      </c>
      <c r="G111" s="26">
        <v>580</v>
      </c>
      <c r="H111" s="26">
        <v>603</v>
      </c>
      <c r="I111" s="26">
        <v>590</v>
      </c>
      <c r="J111" s="26">
        <v>576</v>
      </c>
      <c r="K111" s="26">
        <v>515</v>
      </c>
      <c r="L111" s="26">
        <v>686</v>
      </c>
      <c r="M111" s="26">
        <v>953</v>
      </c>
      <c r="N111" s="26">
        <v>1011</v>
      </c>
    </row>
    <row r="112" spans="1:14" ht="16.5" thickBot="1" x14ac:dyDescent="0.3">
      <c r="A112" s="32"/>
      <c r="B112" s="33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2"/>
    </row>
    <row r="113" spans="1:14" ht="16.5" thickBot="1" x14ac:dyDescent="0.3">
      <c r="A113" s="80" t="s">
        <v>22</v>
      </c>
      <c r="B113" s="75"/>
      <c r="C113" s="53">
        <f t="shared" ref="C113:N113" si="7">SUM(C108:C111)</f>
        <v>3472</v>
      </c>
      <c r="D113" s="53">
        <f t="shared" si="7"/>
        <v>3139</v>
      </c>
      <c r="E113" s="53">
        <f t="shared" si="7"/>
        <v>3424</v>
      </c>
      <c r="F113" s="53">
        <f t="shared" si="7"/>
        <v>3146</v>
      </c>
      <c r="G113" s="53">
        <f t="shared" si="7"/>
        <v>1795</v>
      </c>
      <c r="H113" s="53">
        <f t="shared" si="7"/>
        <v>1865</v>
      </c>
      <c r="I113" s="53">
        <f t="shared" si="7"/>
        <v>1817</v>
      </c>
      <c r="J113" s="53">
        <f t="shared" si="7"/>
        <v>1781</v>
      </c>
      <c r="K113" s="53">
        <f t="shared" si="7"/>
        <v>1582</v>
      </c>
      <c r="L113" s="53">
        <f t="shared" si="7"/>
        <v>2073</v>
      </c>
      <c r="M113" s="53">
        <f t="shared" si="7"/>
        <v>2849</v>
      </c>
      <c r="N113" s="53">
        <f t="shared" si="7"/>
        <v>3102</v>
      </c>
    </row>
    <row r="114" spans="1:14" ht="16.5" thickBot="1" x14ac:dyDescent="0.3">
      <c r="A114" s="81" t="s">
        <v>23</v>
      </c>
      <c r="B114" s="75"/>
      <c r="C114" s="88">
        <f>SUM(C113:N113)</f>
        <v>30045</v>
      </c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8"/>
    </row>
    <row r="115" spans="1:14" x14ac:dyDescent="0.25">
      <c r="A115" s="37"/>
      <c r="B115" s="38"/>
      <c r="C115" s="54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</row>
    <row r="116" spans="1:14" x14ac:dyDescent="0.25">
      <c r="A116" s="37"/>
      <c r="B116" s="38"/>
      <c r="C116" s="55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</row>
    <row r="117" spans="1:14" ht="16.5" thickBot="1" x14ac:dyDescent="0.3">
      <c r="F117" s="56">
        <v>5</v>
      </c>
    </row>
    <row r="118" spans="1:14" ht="16.5" thickBot="1" x14ac:dyDescent="0.3">
      <c r="A118" s="84" t="s">
        <v>0</v>
      </c>
      <c r="B118" s="78"/>
      <c r="C118" s="76" t="s">
        <v>66</v>
      </c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8"/>
    </row>
    <row r="119" spans="1:14" ht="28.5" customHeight="1" thickBot="1" x14ac:dyDescent="0.3">
      <c r="A119" s="74" t="s">
        <v>1</v>
      </c>
      <c r="B119" s="75"/>
      <c r="C119" s="76" t="s">
        <v>67</v>
      </c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8"/>
    </row>
    <row r="120" spans="1:14" ht="16.5" thickBot="1" x14ac:dyDescent="0.3">
      <c r="A120" s="79" t="s">
        <v>2</v>
      </c>
      <c r="B120" s="75"/>
      <c r="C120" s="76" t="s">
        <v>35</v>
      </c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8"/>
    </row>
    <row r="121" spans="1:14" ht="16.5" thickBot="1" x14ac:dyDescent="0.3">
      <c r="A121" s="74" t="s">
        <v>3</v>
      </c>
      <c r="B121" s="75"/>
      <c r="C121" s="22" t="s">
        <v>6</v>
      </c>
      <c r="D121" s="22" t="s">
        <v>7</v>
      </c>
      <c r="E121" s="22" t="s">
        <v>8</v>
      </c>
      <c r="F121" s="22" t="s">
        <v>9</v>
      </c>
      <c r="G121" s="22" t="s">
        <v>10</v>
      </c>
      <c r="H121" s="22" t="s">
        <v>11</v>
      </c>
      <c r="I121" s="22" t="s">
        <v>12</v>
      </c>
      <c r="J121" s="22" t="s">
        <v>13</v>
      </c>
      <c r="K121" s="22" t="s">
        <v>14</v>
      </c>
      <c r="L121" s="22" t="s">
        <v>15</v>
      </c>
      <c r="M121" s="23" t="s">
        <v>4</v>
      </c>
      <c r="N121" s="23" t="s">
        <v>5</v>
      </c>
    </row>
    <row r="122" spans="1:14" ht="16.5" thickBot="1" x14ac:dyDescent="0.3">
      <c r="A122" s="57" t="s">
        <v>16</v>
      </c>
      <c r="B122" s="30" t="s">
        <v>21</v>
      </c>
      <c r="C122" s="26">
        <v>21</v>
      </c>
      <c r="D122" s="26">
        <v>26</v>
      </c>
      <c r="E122" s="26">
        <v>23</v>
      </c>
      <c r="F122" s="26">
        <v>19</v>
      </c>
      <c r="G122" s="26">
        <v>12</v>
      </c>
      <c r="H122" s="26">
        <v>95</v>
      </c>
      <c r="I122" s="26">
        <v>13</v>
      </c>
      <c r="J122" s="26">
        <v>12</v>
      </c>
      <c r="K122" s="26">
        <v>25</v>
      </c>
      <c r="L122" s="26">
        <v>21</v>
      </c>
      <c r="M122" s="26">
        <v>19</v>
      </c>
      <c r="N122" s="26">
        <v>15</v>
      </c>
    </row>
    <row r="123" spans="1:14" ht="16.5" thickBot="1" x14ac:dyDescent="0.3">
      <c r="A123" s="58"/>
      <c r="B123" s="59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1"/>
    </row>
    <row r="124" spans="1:14" ht="16.5" thickBot="1" x14ac:dyDescent="0.3">
      <c r="A124" s="80" t="s">
        <v>22</v>
      </c>
      <c r="B124" s="75"/>
      <c r="C124" s="53">
        <f>C122</f>
        <v>21</v>
      </c>
      <c r="D124" s="53">
        <f t="shared" ref="D124:N124" si="8">D122</f>
        <v>26</v>
      </c>
      <c r="E124" s="53">
        <f t="shared" si="8"/>
        <v>23</v>
      </c>
      <c r="F124" s="53">
        <f t="shared" si="8"/>
        <v>19</v>
      </c>
      <c r="G124" s="53">
        <f t="shared" si="8"/>
        <v>12</v>
      </c>
      <c r="H124" s="53">
        <f t="shared" si="8"/>
        <v>95</v>
      </c>
      <c r="I124" s="53">
        <f t="shared" si="8"/>
        <v>13</v>
      </c>
      <c r="J124" s="53">
        <f t="shared" si="8"/>
        <v>12</v>
      </c>
      <c r="K124" s="53">
        <f t="shared" si="8"/>
        <v>25</v>
      </c>
      <c r="L124" s="53">
        <f t="shared" si="8"/>
        <v>21</v>
      </c>
      <c r="M124" s="53">
        <f t="shared" si="8"/>
        <v>19</v>
      </c>
      <c r="N124" s="53">
        <f t="shared" si="8"/>
        <v>15</v>
      </c>
    </row>
    <row r="125" spans="1:14" ht="16.5" thickBot="1" x14ac:dyDescent="0.3">
      <c r="A125" s="81" t="s">
        <v>23</v>
      </c>
      <c r="B125" s="75"/>
      <c r="C125" s="88">
        <f>SUM(C122:N122)</f>
        <v>301</v>
      </c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8"/>
    </row>
    <row r="126" spans="1:14" ht="14.25" customHeight="1" x14ac:dyDescent="0.25"/>
    <row r="127" spans="1:14" ht="12.2" customHeight="1" x14ac:dyDescent="0.25"/>
    <row r="128" spans="1:14" ht="16.5" customHeight="1" thickBot="1" x14ac:dyDescent="0.3"/>
    <row r="129" spans="1:14" ht="16.5" thickBot="1" x14ac:dyDescent="0.3">
      <c r="A129" s="84" t="s">
        <v>0</v>
      </c>
      <c r="B129" s="78"/>
      <c r="C129" s="85" t="s">
        <v>80</v>
      </c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7"/>
    </row>
    <row r="130" spans="1:14" ht="28.5" customHeight="1" thickBot="1" x14ac:dyDescent="0.3">
      <c r="A130" s="74" t="s">
        <v>1</v>
      </c>
      <c r="B130" s="75"/>
      <c r="C130" s="76" t="s">
        <v>69</v>
      </c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8"/>
    </row>
    <row r="131" spans="1:14" ht="16.5" thickBot="1" x14ac:dyDescent="0.3">
      <c r="A131" s="79" t="s">
        <v>2</v>
      </c>
      <c r="B131" s="75"/>
      <c r="C131" s="76" t="s">
        <v>35</v>
      </c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8"/>
    </row>
    <row r="132" spans="1:14" ht="16.5" thickBot="1" x14ac:dyDescent="0.3">
      <c r="A132" s="74" t="s">
        <v>3</v>
      </c>
      <c r="B132" s="75"/>
      <c r="C132" s="22" t="s">
        <v>6</v>
      </c>
      <c r="D132" s="22" t="s">
        <v>7</v>
      </c>
      <c r="E132" s="22" t="s">
        <v>8</v>
      </c>
      <c r="F132" s="22" t="s">
        <v>9</v>
      </c>
      <c r="G132" s="22" t="s">
        <v>10</v>
      </c>
      <c r="H132" s="22" t="s">
        <v>11</v>
      </c>
      <c r="I132" s="22" t="s">
        <v>12</v>
      </c>
      <c r="J132" s="22" t="s">
        <v>13</v>
      </c>
      <c r="K132" s="22" t="s">
        <v>14</v>
      </c>
      <c r="L132" s="22" t="s">
        <v>15</v>
      </c>
      <c r="M132" s="23" t="s">
        <v>4</v>
      </c>
      <c r="N132" s="23" t="s">
        <v>5</v>
      </c>
    </row>
    <row r="133" spans="1:14" ht="16.5" thickBot="1" x14ac:dyDescent="0.3">
      <c r="A133" s="57" t="s">
        <v>16</v>
      </c>
      <c r="B133" s="30" t="s">
        <v>21</v>
      </c>
      <c r="C133" s="62">
        <v>8</v>
      </c>
      <c r="D133" s="62">
        <v>8</v>
      </c>
      <c r="E133" s="62">
        <v>7</v>
      </c>
      <c r="F133" s="62">
        <v>3</v>
      </c>
      <c r="G133" s="62">
        <v>7</v>
      </c>
      <c r="H133" s="62">
        <v>2</v>
      </c>
      <c r="I133" s="62">
        <v>1</v>
      </c>
      <c r="J133" s="62">
        <v>1</v>
      </c>
      <c r="K133" s="62">
        <v>3</v>
      </c>
      <c r="L133" s="62">
        <v>2</v>
      </c>
      <c r="M133" s="62">
        <v>5</v>
      </c>
      <c r="N133" s="62">
        <v>7</v>
      </c>
    </row>
    <row r="134" spans="1:14" ht="16.5" thickBot="1" x14ac:dyDescent="0.3">
      <c r="A134" s="63"/>
      <c r="B134" s="59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1"/>
    </row>
    <row r="135" spans="1:14" ht="16.5" thickBot="1" x14ac:dyDescent="0.3">
      <c r="A135" s="80" t="s">
        <v>22</v>
      </c>
      <c r="B135" s="75"/>
      <c r="C135" s="53">
        <f>C133</f>
        <v>8</v>
      </c>
      <c r="D135" s="53">
        <f t="shared" ref="D135:N135" si="9">D133</f>
        <v>8</v>
      </c>
      <c r="E135" s="53">
        <f t="shared" si="9"/>
        <v>7</v>
      </c>
      <c r="F135" s="53">
        <f t="shared" si="9"/>
        <v>3</v>
      </c>
      <c r="G135" s="53">
        <f t="shared" si="9"/>
        <v>7</v>
      </c>
      <c r="H135" s="53">
        <f t="shared" si="9"/>
        <v>2</v>
      </c>
      <c r="I135" s="53">
        <f t="shared" si="9"/>
        <v>1</v>
      </c>
      <c r="J135" s="53">
        <f t="shared" si="9"/>
        <v>1</v>
      </c>
      <c r="K135" s="53">
        <f t="shared" si="9"/>
        <v>3</v>
      </c>
      <c r="L135" s="53">
        <f t="shared" si="9"/>
        <v>2</v>
      </c>
      <c r="M135" s="53">
        <f t="shared" si="9"/>
        <v>5</v>
      </c>
      <c r="N135" s="53">
        <f t="shared" si="9"/>
        <v>7</v>
      </c>
    </row>
    <row r="136" spans="1:14" ht="16.5" thickBot="1" x14ac:dyDescent="0.3">
      <c r="A136" s="81" t="s">
        <v>23</v>
      </c>
      <c r="B136" s="75"/>
      <c r="C136" s="88">
        <f>SUM(C133:N133)</f>
        <v>54</v>
      </c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8"/>
    </row>
    <row r="137" spans="1:14" ht="15" customHeight="1" x14ac:dyDescent="0.25"/>
    <row r="138" spans="1:14" ht="14.25" customHeight="1" x14ac:dyDescent="0.25">
      <c r="F138" s="56"/>
    </row>
    <row r="139" spans="1:14" ht="16.5" customHeight="1" thickBot="1" x14ac:dyDescent="0.3"/>
    <row r="140" spans="1:14" ht="16.5" thickBot="1" x14ac:dyDescent="0.3">
      <c r="A140" s="84" t="s">
        <v>0</v>
      </c>
      <c r="B140" s="78"/>
      <c r="C140" s="85" t="s">
        <v>70</v>
      </c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</row>
    <row r="141" spans="1:14" ht="29.25" customHeight="1" thickBot="1" x14ac:dyDescent="0.3">
      <c r="A141" s="74" t="s">
        <v>1</v>
      </c>
      <c r="B141" s="75"/>
      <c r="C141" s="76" t="s">
        <v>71</v>
      </c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8"/>
    </row>
    <row r="142" spans="1:14" ht="16.5" thickBot="1" x14ac:dyDescent="0.3">
      <c r="A142" s="79" t="s">
        <v>2</v>
      </c>
      <c r="B142" s="75"/>
      <c r="C142" s="76" t="s">
        <v>35</v>
      </c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8"/>
    </row>
    <row r="143" spans="1:14" ht="16.5" thickBot="1" x14ac:dyDescent="0.3">
      <c r="A143" s="74" t="s">
        <v>3</v>
      </c>
      <c r="B143" s="75"/>
      <c r="C143" s="22" t="s">
        <v>6</v>
      </c>
      <c r="D143" s="22" t="s">
        <v>7</v>
      </c>
      <c r="E143" s="22" t="s">
        <v>8</v>
      </c>
      <c r="F143" s="22" t="s">
        <v>9</v>
      </c>
      <c r="G143" s="22" t="s">
        <v>10</v>
      </c>
      <c r="H143" s="22" t="s">
        <v>11</v>
      </c>
      <c r="I143" s="22" t="s">
        <v>12</v>
      </c>
      <c r="J143" s="22" t="s">
        <v>13</v>
      </c>
      <c r="K143" s="22" t="s">
        <v>14</v>
      </c>
      <c r="L143" s="22" t="s">
        <v>15</v>
      </c>
      <c r="M143" s="23" t="s">
        <v>4</v>
      </c>
      <c r="N143" s="23" t="s">
        <v>5</v>
      </c>
    </row>
    <row r="144" spans="1:14" ht="16.5" thickBot="1" x14ac:dyDescent="0.3">
      <c r="A144" s="57" t="s">
        <v>16</v>
      </c>
      <c r="B144" s="30" t="s">
        <v>21</v>
      </c>
      <c r="C144" s="64">
        <v>0</v>
      </c>
      <c r="D144" s="64">
        <v>1</v>
      </c>
      <c r="E144" s="64">
        <v>4</v>
      </c>
      <c r="F144" s="64">
        <v>2</v>
      </c>
      <c r="G144" s="64">
        <v>2</v>
      </c>
      <c r="H144" s="64">
        <v>1</v>
      </c>
      <c r="I144" s="64">
        <v>1</v>
      </c>
      <c r="J144" s="64">
        <v>1</v>
      </c>
      <c r="K144" s="64">
        <v>2</v>
      </c>
      <c r="L144" s="64">
        <v>1</v>
      </c>
      <c r="M144" s="64">
        <v>1</v>
      </c>
      <c r="N144" s="64">
        <v>1</v>
      </c>
    </row>
    <row r="145" spans="1:14" ht="16.5" thickBot="1" x14ac:dyDescent="0.3">
      <c r="A145" s="58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65"/>
    </row>
    <row r="146" spans="1:14" ht="16.5" thickBot="1" x14ac:dyDescent="0.3">
      <c r="A146" s="80" t="s">
        <v>22</v>
      </c>
      <c r="B146" s="75"/>
      <c r="C146" s="66">
        <f>C144</f>
        <v>0</v>
      </c>
      <c r="D146" s="66">
        <f t="shared" ref="D146:N146" si="10">D144</f>
        <v>1</v>
      </c>
      <c r="E146" s="66">
        <f t="shared" si="10"/>
        <v>4</v>
      </c>
      <c r="F146" s="66">
        <f t="shared" si="10"/>
        <v>2</v>
      </c>
      <c r="G146" s="66">
        <f t="shared" si="10"/>
        <v>2</v>
      </c>
      <c r="H146" s="66">
        <f t="shared" si="10"/>
        <v>1</v>
      </c>
      <c r="I146" s="66">
        <f t="shared" si="10"/>
        <v>1</v>
      </c>
      <c r="J146" s="66">
        <f t="shared" si="10"/>
        <v>1</v>
      </c>
      <c r="K146" s="66">
        <f t="shared" si="10"/>
        <v>2</v>
      </c>
      <c r="L146" s="66">
        <f t="shared" si="10"/>
        <v>1</v>
      </c>
      <c r="M146" s="66">
        <f t="shared" si="10"/>
        <v>1</v>
      </c>
      <c r="N146" s="66">
        <f t="shared" si="10"/>
        <v>1</v>
      </c>
    </row>
    <row r="147" spans="1:14" ht="16.5" thickBot="1" x14ac:dyDescent="0.3">
      <c r="A147" s="81" t="s">
        <v>23</v>
      </c>
      <c r="B147" s="75"/>
      <c r="C147" s="82">
        <f>SUM(C144:N144)</f>
        <v>17</v>
      </c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75"/>
    </row>
    <row r="148" spans="1:14" ht="16.5" thickBot="1" x14ac:dyDescent="0.3">
      <c r="A148" s="41"/>
      <c r="B148" s="42"/>
      <c r="C148" s="55"/>
      <c r="D148" s="42"/>
      <c r="E148" s="42"/>
      <c r="F148" s="67">
        <v>6</v>
      </c>
      <c r="G148" s="42"/>
      <c r="H148" s="42"/>
      <c r="I148" s="42"/>
      <c r="J148" s="42"/>
      <c r="K148" s="42"/>
      <c r="L148" s="42"/>
      <c r="M148" s="42"/>
      <c r="N148" s="42"/>
    </row>
    <row r="149" spans="1:14" ht="16.5" thickBot="1" x14ac:dyDescent="0.3">
      <c r="A149" s="84" t="s">
        <v>0</v>
      </c>
      <c r="B149" s="78"/>
      <c r="C149" s="85" t="s">
        <v>72</v>
      </c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7"/>
    </row>
    <row r="150" spans="1:14" ht="29.85" customHeight="1" thickBot="1" x14ac:dyDescent="0.3">
      <c r="A150" s="74" t="s">
        <v>1</v>
      </c>
      <c r="B150" s="75"/>
      <c r="C150" s="76" t="s">
        <v>73</v>
      </c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8"/>
    </row>
    <row r="151" spans="1:14" ht="16.5" thickBot="1" x14ac:dyDescent="0.3">
      <c r="A151" s="79" t="s">
        <v>2</v>
      </c>
      <c r="B151" s="75"/>
      <c r="C151" s="76" t="s">
        <v>35</v>
      </c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8"/>
    </row>
    <row r="152" spans="1:14" ht="16.5" thickBot="1" x14ac:dyDescent="0.3">
      <c r="A152" s="74" t="s">
        <v>3</v>
      </c>
      <c r="B152" s="75"/>
      <c r="C152" s="22" t="s">
        <v>6</v>
      </c>
      <c r="D152" s="22" t="s">
        <v>7</v>
      </c>
      <c r="E152" s="22" t="s">
        <v>8</v>
      </c>
      <c r="F152" s="22" t="s">
        <v>9</v>
      </c>
      <c r="G152" s="22" t="s">
        <v>10</v>
      </c>
      <c r="H152" s="22" t="s">
        <v>11</v>
      </c>
      <c r="I152" s="22" t="s">
        <v>12</v>
      </c>
      <c r="J152" s="22" t="s">
        <v>13</v>
      </c>
      <c r="K152" s="22" t="s">
        <v>14</v>
      </c>
      <c r="L152" s="22" t="s">
        <v>15</v>
      </c>
      <c r="M152" s="23" t="s">
        <v>4</v>
      </c>
      <c r="N152" s="23" t="s">
        <v>5</v>
      </c>
    </row>
    <row r="153" spans="1:14" ht="16.5" thickBot="1" x14ac:dyDescent="0.3">
      <c r="A153" s="57" t="s">
        <v>16</v>
      </c>
      <c r="B153" s="30" t="s">
        <v>21</v>
      </c>
      <c r="C153" s="64">
        <v>1</v>
      </c>
      <c r="D153" s="64">
        <v>2</v>
      </c>
      <c r="E153" s="64">
        <v>4</v>
      </c>
      <c r="F153" s="64">
        <v>1</v>
      </c>
      <c r="G153" s="64">
        <v>0</v>
      </c>
      <c r="H153" s="64">
        <v>13</v>
      </c>
      <c r="I153" s="64">
        <v>9</v>
      </c>
      <c r="J153" s="64">
        <v>0</v>
      </c>
      <c r="K153" s="64">
        <v>0</v>
      </c>
      <c r="L153" s="64">
        <v>1</v>
      </c>
      <c r="M153" s="64">
        <v>1</v>
      </c>
      <c r="N153" s="64">
        <v>2</v>
      </c>
    </row>
    <row r="154" spans="1:14" ht="16.5" thickBot="1" x14ac:dyDescent="0.3">
      <c r="A154" s="58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65"/>
    </row>
    <row r="155" spans="1:14" ht="16.5" thickBot="1" x14ac:dyDescent="0.3">
      <c r="A155" s="80" t="s">
        <v>22</v>
      </c>
      <c r="B155" s="75"/>
      <c r="C155" s="66">
        <f>C153</f>
        <v>1</v>
      </c>
      <c r="D155" s="66">
        <f t="shared" ref="D155:N155" si="11">D153</f>
        <v>2</v>
      </c>
      <c r="E155" s="66">
        <f t="shared" si="11"/>
        <v>4</v>
      </c>
      <c r="F155" s="66">
        <f t="shared" si="11"/>
        <v>1</v>
      </c>
      <c r="G155" s="66">
        <f t="shared" si="11"/>
        <v>0</v>
      </c>
      <c r="H155" s="66">
        <f t="shared" si="11"/>
        <v>13</v>
      </c>
      <c r="I155" s="66">
        <f t="shared" si="11"/>
        <v>9</v>
      </c>
      <c r="J155" s="66">
        <f t="shared" si="11"/>
        <v>0</v>
      </c>
      <c r="K155" s="66">
        <f t="shared" si="11"/>
        <v>0</v>
      </c>
      <c r="L155" s="66">
        <f t="shared" si="11"/>
        <v>1</v>
      </c>
      <c r="M155" s="66">
        <f t="shared" si="11"/>
        <v>1</v>
      </c>
      <c r="N155" s="66">
        <f t="shared" si="11"/>
        <v>2</v>
      </c>
    </row>
    <row r="156" spans="1:14" ht="16.5" thickBot="1" x14ac:dyDescent="0.3">
      <c r="A156" s="81" t="s">
        <v>23</v>
      </c>
      <c r="B156" s="75"/>
      <c r="C156" s="88">
        <f>SUM(C153:N153)</f>
        <v>34</v>
      </c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8"/>
    </row>
    <row r="157" spans="1:14" ht="16.5" customHeight="1" x14ac:dyDescent="0.25">
      <c r="A157" s="41"/>
      <c r="B157" s="42"/>
      <c r="C157" s="55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</row>
    <row r="158" spans="1:14" ht="12.2" customHeight="1" x14ac:dyDescent="0.25">
      <c r="A158" s="41"/>
      <c r="B158" s="42"/>
      <c r="C158" s="55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</row>
    <row r="159" spans="1:14" ht="16.5" customHeight="1" thickBot="1" x14ac:dyDescent="0.3"/>
    <row r="160" spans="1:14" ht="16.5" thickBot="1" x14ac:dyDescent="0.3">
      <c r="A160" s="84" t="s">
        <v>0</v>
      </c>
      <c r="B160" s="78"/>
      <c r="C160" s="85" t="s">
        <v>74</v>
      </c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7"/>
    </row>
    <row r="161" spans="1:14" ht="29.25" customHeight="1" thickBot="1" x14ac:dyDescent="0.3">
      <c r="A161" s="74" t="s">
        <v>1</v>
      </c>
      <c r="B161" s="75"/>
      <c r="C161" s="76" t="s">
        <v>68</v>
      </c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8"/>
    </row>
    <row r="162" spans="1:14" ht="16.5" thickBot="1" x14ac:dyDescent="0.3">
      <c r="A162" s="79" t="s">
        <v>2</v>
      </c>
      <c r="B162" s="75"/>
      <c r="C162" s="76" t="s">
        <v>35</v>
      </c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8"/>
    </row>
    <row r="163" spans="1:14" ht="16.5" thickBot="1" x14ac:dyDescent="0.3">
      <c r="A163" s="74" t="s">
        <v>3</v>
      </c>
      <c r="B163" s="75"/>
      <c r="C163" s="22" t="s">
        <v>6</v>
      </c>
      <c r="D163" s="22" t="s">
        <v>7</v>
      </c>
      <c r="E163" s="22" t="s">
        <v>8</v>
      </c>
      <c r="F163" s="22" t="s">
        <v>9</v>
      </c>
      <c r="G163" s="22" t="s">
        <v>10</v>
      </c>
      <c r="H163" s="22" t="s">
        <v>11</v>
      </c>
      <c r="I163" s="22" t="s">
        <v>12</v>
      </c>
      <c r="J163" s="22" t="s">
        <v>13</v>
      </c>
      <c r="K163" s="22" t="s">
        <v>14</v>
      </c>
      <c r="L163" s="22" t="s">
        <v>15</v>
      </c>
      <c r="M163" s="23" t="s">
        <v>4</v>
      </c>
      <c r="N163" s="23" t="s">
        <v>5</v>
      </c>
    </row>
    <row r="164" spans="1:14" ht="16.5" thickBot="1" x14ac:dyDescent="0.3">
      <c r="A164" s="57" t="s">
        <v>16</v>
      </c>
      <c r="B164" s="30" t="s">
        <v>21</v>
      </c>
      <c r="C164" s="72">
        <v>1477</v>
      </c>
      <c r="D164" s="72">
        <v>2038</v>
      </c>
      <c r="E164" s="72">
        <v>1109</v>
      </c>
      <c r="F164" s="72">
        <v>975</v>
      </c>
      <c r="G164" s="72">
        <v>940</v>
      </c>
      <c r="H164" s="72">
        <v>970</v>
      </c>
      <c r="I164" s="72">
        <v>970</v>
      </c>
      <c r="J164" s="72">
        <v>1052</v>
      </c>
      <c r="K164" s="72">
        <v>962</v>
      </c>
      <c r="L164" s="72">
        <v>905</v>
      </c>
      <c r="M164" s="72">
        <v>936</v>
      </c>
      <c r="N164" s="72">
        <v>928</v>
      </c>
    </row>
    <row r="165" spans="1:14" ht="16.5" thickBot="1" x14ac:dyDescent="0.3">
      <c r="A165" s="58"/>
      <c r="B165" s="59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1"/>
    </row>
    <row r="166" spans="1:14" ht="16.5" thickBot="1" x14ac:dyDescent="0.3">
      <c r="A166" s="80" t="s">
        <v>22</v>
      </c>
      <c r="B166" s="75"/>
      <c r="C166" s="53">
        <f>C164</f>
        <v>1477</v>
      </c>
      <c r="D166" s="53">
        <f t="shared" ref="D166:N166" si="12">D164</f>
        <v>2038</v>
      </c>
      <c r="E166" s="53">
        <f t="shared" si="12"/>
        <v>1109</v>
      </c>
      <c r="F166" s="53">
        <f t="shared" si="12"/>
        <v>975</v>
      </c>
      <c r="G166" s="53">
        <f t="shared" si="12"/>
        <v>940</v>
      </c>
      <c r="H166" s="53">
        <f t="shared" si="12"/>
        <v>970</v>
      </c>
      <c r="I166" s="53">
        <f t="shared" si="12"/>
        <v>970</v>
      </c>
      <c r="J166" s="53">
        <f t="shared" si="12"/>
        <v>1052</v>
      </c>
      <c r="K166" s="53">
        <f t="shared" si="12"/>
        <v>962</v>
      </c>
      <c r="L166" s="53">
        <f t="shared" si="12"/>
        <v>905</v>
      </c>
      <c r="M166" s="53">
        <f t="shared" si="12"/>
        <v>936</v>
      </c>
      <c r="N166" s="53">
        <f t="shared" si="12"/>
        <v>928</v>
      </c>
    </row>
    <row r="167" spans="1:14" ht="16.5" thickBot="1" x14ac:dyDescent="0.3">
      <c r="A167" s="81" t="s">
        <v>23</v>
      </c>
      <c r="B167" s="75"/>
      <c r="C167" s="88">
        <f>SUM(C164:N164)</f>
        <v>13262</v>
      </c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8"/>
    </row>
    <row r="168" spans="1:14" x14ac:dyDescent="0.25">
      <c r="A168" s="37"/>
      <c r="B168" s="38"/>
      <c r="C168" s="55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</row>
    <row r="169" spans="1:14" ht="10.15" customHeight="1" x14ac:dyDescent="0.25">
      <c r="A169" s="37"/>
      <c r="B169" s="38"/>
      <c r="C169" s="55"/>
      <c r="D169" s="42"/>
      <c r="E169" s="42"/>
      <c r="F169" s="67"/>
      <c r="G169" s="42"/>
      <c r="H169" s="42"/>
      <c r="I169" s="42"/>
      <c r="J169" s="42"/>
      <c r="K169" s="42"/>
      <c r="L169" s="42"/>
      <c r="M169" s="42"/>
      <c r="N169" s="42"/>
    </row>
    <row r="170" spans="1:14" ht="12.2" customHeight="1" thickBot="1" x14ac:dyDescent="0.3"/>
    <row r="171" spans="1:14" ht="16.5" thickBot="1" x14ac:dyDescent="0.3">
      <c r="A171" s="84" t="s">
        <v>0</v>
      </c>
      <c r="B171" s="78"/>
      <c r="C171" s="85" t="s">
        <v>75</v>
      </c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7"/>
    </row>
    <row r="172" spans="1:14" ht="29.25" customHeight="1" thickBot="1" x14ac:dyDescent="0.3">
      <c r="A172" s="74" t="s">
        <v>1</v>
      </c>
      <c r="B172" s="75"/>
      <c r="C172" s="76" t="s">
        <v>76</v>
      </c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8"/>
    </row>
    <row r="173" spans="1:14" ht="16.5" thickBot="1" x14ac:dyDescent="0.3">
      <c r="A173" s="79" t="s">
        <v>2</v>
      </c>
      <c r="B173" s="75"/>
      <c r="C173" s="76" t="s">
        <v>35</v>
      </c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8"/>
    </row>
    <row r="174" spans="1:14" ht="16.5" thickBot="1" x14ac:dyDescent="0.3">
      <c r="A174" s="74" t="s">
        <v>3</v>
      </c>
      <c r="B174" s="75"/>
      <c r="C174" s="22" t="s">
        <v>6</v>
      </c>
      <c r="D174" s="22" t="s">
        <v>7</v>
      </c>
      <c r="E174" s="22" t="s">
        <v>8</v>
      </c>
      <c r="F174" s="22" t="s">
        <v>9</v>
      </c>
      <c r="G174" s="22" t="s">
        <v>10</v>
      </c>
      <c r="H174" s="22" t="s">
        <v>11</v>
      </c>
      <c r="I174" s="22" t="s">
        <v>12</v>
      </c>
      <c r="J174" s="22" t="s">
        <v>13</v>
      </c>
      <c r="K174" s="22" t="s">
        <v>14</v>
      </c>
      <c r="L174" s="22" t="s">
        <v>15</v>
      </c>
      <c r="M174" s="23" t="s">
        <v>4</v>
      </c>
      <c r="N174" s="23" t="s">
        <v>5</v>
      </c>
    </row>
    <row r="175" spans="1:14" ht="16.5" thickBot="1" x14ac:dyDescent="0.3">
      <c r="A175" s="57" t="s">
        <v>16</v>
      </c>
      <c r="B175" s="30" t="s">
        <v>21</v>
      </c>
      <c r="C175" s="72">
        <v>138</v>
      </c>
      <c r="D175" s="72">
        <v>115</v>
      </c>
      <c r="E175" s="72">
        <v>139</v>
      </c>
      <c r="F175" s="72">
        <v>128</v>
      </c>
      <c r="G175" s="72">
        <v>96</v>
      </c>
      <c r="H175" s="72">
        <v>80</v>
      </c>
      <c r="I175" s="72">
        <v>85</v>
      </c>
      <c r="J175" s="72">
        <v>102</v>
      </c>
      <c r="K175" s="72">
        <v>273</v>
      </c>
      <c r="L175" s="72">
        <v>104</v>
      </c>
      <c r="M175" s="72">
        <v>125</v>
      </c>
      <c r="N175" s="72">
        <v>160</v>
      </c>
    </row>
    <row r="176" spans="1:14" ht="16.5" thickBot="1" x14ac:dyDescent="0.3">
      <c r="A176" s="58"/>
      <c r="B176" s="59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1"/>
    </row>
    <row r="177" spans="1:14" ht="16.5" thickBot="1" x14ac:dyDescent="0.3">
      <c r="A177" s="80" t="s">
        <v>22</v>
      </c>
      <c r="B177" s="75"/>
      <c r="C177" s="53">
        <f>C175</f>
        <v>138</v>
      </c>
      <c r="D177" s="53">
        <f t="shared" ref="D177:N177" si="13">D175</f>
        <v>115</v>
      </c>
      <c r="E177" s="53">
        <f t="shared" si="13"/>
        <v>139</v>
      </c>
      <c r="F177" s="53">
        <f t="shared" si="13"/>
        <v>128</v>
      </c>
      <c r="G177" s="53">
        <f t="shared" si="13"/>
        <v>96</v>
      </c>
      <c r="H177" s="53">
        <f t="shared" si="13"/>
        <v>80</v>
      </c>
      <c r="I177" s="53">
        <f t="shared" si="13"/>
        <v>85</v>
      </c>
      <c r="J177" s="53">
        <f t="shared" si="13"/>
        <v>102</v>
      </c>
      <c r="K177" s="53">
        <f t="shared" si="13"/>
        <v>273</v>
      </c>
      <c r="L177" s="53">
        <f t="shared" si="13"/>
        <v>104</v>
      </c>
      <c r="M177" s="53">
        <f t="shared" si="13"/>
        <v>125</v>
      </c>
      <c r="N177" s="53">
        <f t="shared" si="13"/>
        <v>160</v>
      </c>
    </row>
    <row r="178" spans="1:14" ht="16.5" thickBot="1" x14ac:dyDescent="0.3">
      <c r="A178" s="81" t="s">
        <v>23</v>
      </c>
      <c r="B178" s="75"/>
      <c r="C178" s="88">
        <f>SUM(C175:N175)</f>
        <v>1545</v>
      </c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8"/>
    </row>
    <row r="179" spans="1:14" ht="16.5" customHeight="1" thickBot="1" x14ac:dyDescent="0.3">
      <c r="E179" s="56"/>
      <c r="F179" s="56">
        <v>7</v>
      </c>
    </row>
    <row r="180" spans="1:14" ht="16.5" thickBot="1" x14ac:dyDescent="0.3">
      <c r="A180" s="84" t="s">
        <v>0</v>
      </c>
      <c r="B180" s="78"/>
      <c r="C180" s="85" t="s">
        <v>77</v>
      </c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7"/>
    </row>
    <row r="181" spans="1:14" ht="28.5" customHeight="1" thickBot="1" x14ac:dyDescent="0.3">
      <c r="A181" s="74" t="s">
        <v>1</v>
      </c>
      <c r="B181" s="75"/>
      <c r="C181" s="76" t="s">
        <v>78</v>
      </c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8"/>
    </row>
    <row r="182" spans="1:14" ht="16.5" thickBot="1" x14ac:dyDescent="0.3">
      <c r="A182" s="79" t="s">
        <v>2</v>
      </c>
      <c r="B182" s="75"/>
      <c r="C182" s="76" t="s">
        <v>35</v>
      </c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8"/>
    </row>
    <row r="183" spans="1:14" ht="16.5" thickBot="1" x14ac:dyDescent="0.3">
      <c r="A183" s="74" t="s">
        <v>3</v>
      </c>
      <c r="B183" s="75"/>
      <c r="C183" s="22" t="s">
        <v>6</v>
      </c>
      <c r="D183" s="22" t="s">
        <v>7</v>
      </c>
      <c r="E183" s="22" t="s">
        <v>8</v>
      </c>
      <c r="F183" s="22" t="s">
        <v>9</v>
      </c>
      <c r="G183" s="22" t="s">
        <v>10</v>
      </c>
      <c r="H183" s="22" t="s">
        <v>11</v>
      </c>
      <c r="I183" s="22" t="s">
        <v>12</v>
      </c>
      <c r="J183" s="22" t="s">
        <v>13</v>
      </c>
      <c r="K183" s="22" t="s">
        <v>14</v>
      </c>
      <c r="L183" s="22" t="s">
        <v>15</v>
      </c>
      <c r="M183" s="23" t="s">
        <v>4</v>
      </c>
      <c r="N183" s="23" t="s">
        <v>5</v>
      </c>
    </row>
    <row r="184" spans="1:14" ht="16.5" thickBot="1" x14ac:dyDescent="0.3">
      <c r="A184" s="57" t="s">
        <v>16</v>
      </c>
      <c r="B184" s="30" t="s">
        <v>21</v>
      </c>
      <c r="C184" s="64">
        <v>40</v>
      </c>
      <c r="D184" s="64">
        <v>21</v>
      </c>
      <c r="E184" s="64">
        <v>18</v>
      </c>
      <c r="F184" s="64">
        <v>17</v>
      </c>
      <c r="G184" s="64">
        <v>15</v>
      </c>
      <c r="H184" s="64">
        <v>28</v>
      </c>
      <c r="I184" s="64">
        <v>15</v>
      </c>
      <c r="J184" s="64">
        <v>15</v>
      </c>
      <c r="K184" s="64">
        <v>19</v>
      </c>
      <c r="L184" s="64">
        <v>19</v>
      </c>
      <c r="M184" s="64">
        <v>13</v>
      </c>
      <c r="N184" s="64">
        <v>6</v>
      </c>
    </row>
    <row r="185" spans="1:14" ht="16.5" thickBot="1" x14ac:dyDescent="0.3">
      <c r="A185" s="58"/>
      <c r="B185" s="59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1"/>
    </row>
    <row r="186" spans="1:14" ht="16.5" thickBot="1" x14ac:dyDescent="0.3">
      <c r="A186" s="80" t="s">
        <v>22</v>
      </c>
      <c r="B186" s="75"/>
      <c r="C186" s="53">
        <f>C184</f>
        <v>40</v>
      </c>
      <c r="D186" s="53">
        <f t="shared" ref="D186:N186" si="14">D184</f>
        <v>21</v>
      </c>
      <c r="E186" s="53">
        <f t="shared" si="14"/>
        <v>18</v>
      </c>
      <c r="F186" s="53">
        <f t="shared" si="14"/>
        <v>17</v>
      </c>
      <c r="G186" s="53">
        <f t="shared" si="14"/>
        <v>15</v>
      </c>
      <c r="H186" s="53">
        <f t="shared" si="14"/>
        <v>28</v>
      </c>
      <c r="I186" s="53">
        <f t="shared" si="14"/>
        <v>15</v>
      </c>
      <c r="J186" s="53">
        <f t="shared" si="14"/>
        <v>15</v>
      </c>
      <c r="K186" s="53">
        <f t="shared" si="14"/>
        <v>19</v>
      </c>
      <c r="L186" s="53">
        <f t="shared" si="14"/>
        <v>19</v>
      </c>
      <c r="M186" s="53">
        <f t="shared" si="14"/>
        <v>13</v>
      </c>
      <c r="N186" s="53">
        <f t="shared" si="14"/>
        <v>6</v>
      </c>
    </row>
    <row r="187" spans="1:14" ht="16.5" thickBot="1" x14ac:dyDescent="0.3">
      <c r="A187" s="81" t="s">
        <v>23</v>
      </c>
      <c r="B187" s="75"/>
      <c r="C187" s="88">
        <f>SUM(C184:N184)</f>
        <v>226</v>
      </c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8"/>
    </row>
    <row r="188" spans="1:14" ht="13.7" customHeight="1" x14ac:dyDescent="0.25">
      <c r="A188" s="37"/>
      <c r="B188" s="38"/>
      <c r="C188" s="55"/>
      <c r="D188" s="42"/>
      <c r="E188" s="42"/>
      <c r="F188" s="67"/>
      <c r="G188" s="42"/>
      <c r="H188" s="42"/>
      <c r="I188" s="42"/>
      <c r="J188" s="42"/>
      <c r="K188" s="42"/>
      <c r="L188" s="42"/>
      <c r="M188" s="42"/>
      <c r="N188" s="42"/>
    </row>
    <row r="189" spans="1:14" ht="10.15" customHeight="1" x14ac:dyDescent="0.25">
      <c r="A189" s="37"/>
      <c r="B189" s="38"/>
      <c r="C189" s="55"/>
      <c r="D189" s="42"/>
      <c r="E189" s="42"/>
      <c r="F189" s="67"/>
      <c r="G189" s="42"/>
      <c r="H189" s="42"/>
      <c r="I189" s="42"/>
      <c r="J189" s="42"/>
      <c r="K189" s="42"/>
      <c r="L189" s="42"/>
      <c r="M189" s="42"/>
      <c r="N189" s="42"/>
    </row>
    <row r="190" spans="1:14" ht="12.2" customHeight="1" thickBot="1" x14ac:dyDescent="0.3"/>
    <row r="191" spans="1:14" ht="16.5" thickBot="1" x14ac:dyDescent="0.3">
      <c r="A191" s="84" t="s">
        <v>0</v>
      </c>
      <c r="B191" s="78"/>
      <c r="C191" s="85" t="s">
        <v>79</v>
      </c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7"/>
    </row>
    <row r="192" spans="1:14" ht="29.25" customHeight="1" thickBot="1" x14ac:dyDescent="0.3">
      <c r="A192" s="74" t="s">
        <v>1</v>
      </c>
      <c r="B192" s="75"/>
      <c r="C192" s="76" t="s">
        <v>78</v>
      </c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8"/>
    </row>
    <row r="193" spans="1:14" ht="16.5" thickBot="1" x14ac:dyDescent="0.3">
      <c r="A193" s="79" t="s">
        <v>2</v>
      </c>
      <c r="B193" s="75"/>
      <c r="C193" s="76" t="s">
        <v>35</v>
      </c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8"/>
    </row>
    <row r="194" spans="1:14" ht="16.5" thickBot="1" x14ac:dyDescent="0.3">
      <c r="A194" s="74" t="s">
        <v>3</v>
      </c>
      <c r="B194" s="75"/>
      <c r="C194" s="22" t="s">
        <v>6</v>
      </c>
      <c r="D194" s="22" t="s">
        <v>7</v>
      </c>
      <c r="E194" s="22" t="s">
        <v>8</v>
      </c>
      <c r="F194" s="22" t="s">
        <v>9</v>
      </c>
      <c r="G194" s="22" t="s">
        <v>10</v>
      </c>
      <c r="H194" s="22" t="s">
        <v>11</v>
      </c>
      <c r="I194" s="22" t="s">
        <v>12</v>
      </c>
      <c r="J194" s="22" t="s">
        <v>13</v>
      </c>
      <c r="K194" s="22" t="s">
        <v>14</v>
      </c>
      <c r="L194" s="22" t="s">
        <v>15</v>
      </c>
      <c r="M194" s="23" t="s">
        <v>4</v>
      </c>
      <c r="N194" s="23" t="s">
        <v>5</v>
      </c>
    </row>
    <row r="195" spans="1:14" ht="16.5" thickBot="1" x14ac:dyDescent="0.3">
      <c r="A195" s="57" t="s">
        <v>16</v>
      </c>
      <c r="B195" s="30" t="s">
        <v>21</v>
      </c>
      <c r="C195" s="64">
        <v>25</v>
      </c>
      <c r="D195" s="64">
        <v>14</v>
      </c>
      <c r="E195" s="64">
        <v>21</v>
      </c>
      <c r="F195" s="64">
        <v>16</v>
      </c>
      <c r="G195" s="64">
        <v>15</v>
      </c>
      <c r="H195" s="64">
        <v>18</v>
      </c>
      <c r="I195" s="64">
        <v>15</v>
      </c>
      <c r="J195" s="64">
        <v>15</v>
      </c>
      <c r="K195" s="64">
        <v>17</v>
      </c>
      <c r="L195" s="64">
        <v>17</v>
      </c>
      <c r="M195" s="64">
        <v>0</v>
      </c>
      <c r="N195" s="64">
        <v>5</v>
      </c>
    </row>
    <row r="196" spans="1:14" ht="16.5" thickBot="1" x14ac:dyDescent="0.3">
      <c r="A196" s="58"/>
      <c r="B196" s="59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1"/>
    </row>
    <row r="197" spans="1:14" ht="16.5" thickBot="1" x14ac:dyDescent="0.3">
      <c r="A197" s="80" t="s">
        <v>22</v>
      </c>
      <c r="B197" s="75"/>
      <c r="C197" s="53">
        <f>C195</f>
        <v>25</v>
      </c>
      <c r="D197" s="53">
        <f t="shared" ref="D197:N197" si="15">D195</f>
        <v>14</v>
      </c>
      <c r="E197" s="53">
        <f t="shared" si="15"/>
        <v>21</v>
      </c>
      <c r="F197" s="53">
        <f t="shared" si="15"/>
        <v>16</v>
      </c>
      <c r="G197" s="53">
        <f t="shared" si="15"/>
        <v>15</v>
      </c>
      <c r="H197" s="53">
        <f t="shared" si="15"/>
        <v>18</v>
      </c>
      <c r="I197" s="53">
        <f t="shared" si="15"/>
        <v>15</v>
      </c>
      <c r="J197" s="53">
        <f t="shared" si="15"/>
        <v>15</v>
      </c>
      <c r="K197" s="53">
        <f t="shared" si="15"/>
        <v>17</v>
      </c>
      <c r="L197" s="53">
        <f t="shared" si="15"/>
        <v>17</v>
      </c>
      <c r="M197" s="53">
        <f t="shared" si="15"/>
        <v>0</v>
      </c>
      <c r="N197" s="53">
        <f t="shared" si="15"/>
        <v>5</v>
      </c>
    </row>
    <row r="198" spans="1:14" ht="16.5" thickBot="1" x14ac:dyDescent="0.3">
      <c r="A198" s="81" t="s">
        <v>23</v>
      </c>
      <c r="B198" s="75"/>
      <c r="C198" s="88">
        <f>SUM(C195:N195)</f>
        <v>178</v>
      </c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8"/>
    </row>
    <row r="199" spans="1:14" ht="12.95" customHeight="1" x14ac:dyDescent="0.25">
      <c r="A199" s="37"/>
      <c r="B199" s="38"/>
      <c r="C199" s="55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</row>
    <row r="200" spans="1:14" ht="9.6" customHeight="1" x14ac:dyDescent="0.25">
      <c r="A200" s="37"/>
      <c r="B200" s="38"/>
      <c r="C200" s="55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</row>
    <row r="201" spans="1:14" ht="11.65" customHeight="1" thickBot="1" x14ac:dyDescent="0.3">
      <c r="A201" s="37"/>
      <c r="B201" s="38"/>
      <c r="C201" s="55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</row>
    <row r="202" spans="1:14" ht="16.5" thickBot="1" x14ac:dyDescent="0.3">
      <c r="A202" s="94" t="s">
        <v>0</v>
      </c>
      <c r="B202" s="91"/>
      <c r="C202" s="85" t="s">
        <v>82</v>
      </c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7"/>
    </row>
    <row r="203" spans="1:14" ht="28.5" customHeight="1" thickBot="1" x14ac:dyDescent="0.3">
      <c r="A203" s="74" t="s">
        <v>1</v>
      </c>
      <c r="B203" s="75"/>
      <c r="C203" s="76" t="s">
        <v>78</v>
      </c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8"/>
    </row>
    <row r="204" spans="1:14" ht="16.5" customHeight="1" thickBot="1" x14ac:dyDescent="0.3">
      <c r="A204" s="79" t="s">
        <v>2</v>
      </c>
      <c r="B204" s="75"/>
      <c r="C204" s="76" t="s">
        <v>35</v>
      </c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8"/>
    </row>
    <row r="205" spans="1:14" ht="16.5" customHeight="1" thickBot="1" x14ac:dyDescent="0.3">
      <c r="A205" s="74" t="s">
        <v>3</v>
      </c>
      <c r="B205" s="75"/>
      <c r="C205" s="22" t="s">
        <v>6</v>
      </c>
      <c r="D205" s="22" t="s">
        <v>7</v>
      </c>
      <c r="E205" s="22" t="s">
        <v>8</v>
      </c>
      <c r="F205" s="22" t="s">
        <v>9</v>
      </c>
      <c r="G205" s="22" t="s">
        <v>10</v>
      </c>
      <c r="H205" s="22" t="s">
        <v>11</v>
      </c>
      <c r="I205" s="22" t="s">
        <v>12</v>
      </c>
      <c r="J205" s="22" t="s">
        <v>13</v>
      </c>
      <c r="K205" s="22" t="s">
        <v>14</v>
      </c>
      <c r="L205" s="22" t="s">
        <v>15</v>
      </c>
      <c r="M205" s="23" t="s">
        <v>4</v>
      </c>
      <c r="N205" s="23" t="s">
        <v>5</v>
      </c>
    </row>
    <row r="206" spans="1:14" ht="16.5" thickBot="1" x14ac:dyDescent="0.3">
      <c r="A206" s="95" t="s">
        <v>16</v>
      </c>
      <c r="B206" s="28" t="s">
        <v>18</v>
      </c>
      <c r="C206" s="72">
        <v>157</v>
      </c>
      <c r="D206" s="72">
        <v>168</v>
      </c>
      <c r="E206" s="72">
        <v>142</v>
      </c>
      <c r="F206" s="72">
        <v>116</v>
      </c>
      <c r="G206" s="72">
        <v>83</v>
      </c>
      <c r="H206" s="72">
        <v>61</v>
      </c>
      <c r="I206" s="72">
        <v>60</v>
      </c>
      <c r="J206" s="72">
        <v>60</v>
      </c>
      <c r="K206" s="72">
        <v>55</v>
      </c>
      <c r="L206" s="72">
        <v>84</v>
      </c>
      <c r="M206" s="72">
        <v>155</v>
      </c>
      <c r="N206" s="72">
        <v>148</v>
      </c>
    </row>
    <row r="207" spans="1:14" ht="16.5" thickBot="1" x14ac:dyDescent="0.3">
      <c r="A207" s="96"/>
      <c r="B207" s="30" t="s">
        <v>20</v>
      </c>
      <c r="C207" s="73">
        <v>147</v>
      </c>
      <c r="D207" s="72">
        <v>174</v>
      </c>
      <c r="E207" s="73">
        <v>141</v>
      </c>
      <c r="F207" s="72">
        <v>115</v>
      </c>
      <c r="G207" s="73">
        <v>91</v>
      </c>
      <c r="H207" s="72">
        <v>64</v>
      </c>
      <c r="I207" s="73">
        <v>60</v>
      </c>
      <c r="J207" s="72">
        <v>56</v>
      </c>
      <c r="K207" s="73">
        <v>55</v>
      </c>
      <c r="L207" s="72">
        <v>84</v>
      </c>
      <c r="M207" s="73">
        <v>164</v>
      </c>
      <c r="N207" s="72">
        <v>150</v>
      </c>
    </row>
    <row r="208" spans="1:14" ht="16.5" thickBot="1" x14ac:dyDescent="0.3">
      <c r="A208" s="58"/>
      <c r="B208" s="59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1"/>
    </row>
    <row r="209" spans="1:14" ht="16.5" thickBot="1" x14ac:dyDescent="0.3">
      <c r="A209" s="80" t="s">
        <v>22</v>
      </c>
      <c r="B209" s="75"/>
      <c r="C209" s="53">
        <f>SUM(C206:C207)</f>
        <v>304</v>
      </c>
      <c r="D209" s="53">
        <f t="shared" ref="D209:N209" si="16">SUM(D206:D207)</f>
        <v>342</v>
      </c>
      <c r="E209" s="53">
        <f t="shared" si="16"/>
        <v>283</v>
      </c>
      <c r="F209" s="53">
        <f t="shared" si="16"/>
        <v>231</v>
      </c>
      <c r="G209" s="53">
        <f t="shared" si="16"/>
        <v>174</v>
      </c>
      <c r="H209" s="53">
        <f t="shared" si="16"/>
        <v>125</v>
      </c>
      <c r="I209" s="53">
        <f t="shared" si="16"/>
        <v>120</v>
      </c>
      <c r="J209" s="53">
        <f t="shared" si="16"/>
        <v>116</v>
      </c>
      <c r="K209" s="53">
        <f t="shared" si="16"/>
        <v>110</v>
      </c>
      <c r="L209" s="53">
        <f t="shared" si="16"/>
        <v>168</v>
      </c>
      <c r="M209" s="53">
        <f t="shared" si="16"/>
        <v>319</v>
      </c>
      <c r="N209" s="53">
        <f t="shared" si="16"/>
        <v>298</v>
      </c>
    </row>
    <row r="210" spans="1:14" ht="16.5" customHeight="1" thickBot="1" x14ac:dyDescent="0.3">
      <c r="A210" s="81" t="s">
        <v>23</v>
      </c>
      <c r="B210" s="75"/>
      <c r="C210" s="88">
        <f>SUM(C209:N209)</f>
        <v>2590</v>
      </c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8"/>
    </row>
    <row r="211" spans="1:14" ht="16.5" customHeight="1" thickBot="1" x14ac:dyDescent="0.3">
      <c r="A211" s="37"/>
      <c r="B211" s="38"/>
      <c r="C211" s="55"/>
      <c r="D211" s="42"/>
      <c r="E211" s="42"/>
      <c r="F211" s="67">
        <v>8</v>
      </c>
      <c r="G211" s="42"/>
      <c r="H211" s="42"/>
      <c r="I211" s="42"/>
      <c r="J211" s="42"/>
      <c r="K211" s="42"/>
      <c r="L211" s="42"/>
      <c r="M211" s="42"/>
      <c r="N211" s="42"/>
    </row>
    <row r="212" spans="1:14" ht="16.5" customHeight="1" thickBot="1" x14ac:dyDescent="0.3">
      <c r="A212" s="94" t="s">
        <v>0</v>
      </c>
      <c r="B212" s="91"/>
      <c r="C212" s="85" t="s">
        <v>84</v>
      </c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7"/>
    </row>
    <row r="213" spans="1:14" ht="27.2" customHeight="1" thickBot="1" x14ac:dyDescent="0.3">
      <c r="A213" s="74" t="s">
        <v>1</v>
      </c>
      <c r="B213" s="75"/>
      <c r="C213" s="76" t="s">
        <v>78</v>
      </c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8"/>
    </row>
    <row r="214" spans="1:14" ht="16.5" customHeight="1" thickBot="1" x14ac:dyDescent="0.3">
      <c r="A214" s="79" t="s">
        <v>2</v>
      </c>
      <c r="B214" s="75"/>
      <c r="C214" s="76" t="s">
        <v>35</v>
      </c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8"/>
    </row>
    <row r="215" spans="1:14" ht="16.5" customHeight="1" thickBot="1" x14ac:dyDescent="0.3">
      <c r="A215" s="74" t="s">
        <v>3</v>
      </c>
      <c r="B215" s="75"/>
      <c r="C215" s="22" t="s">
        <v>6</v>
      </c>
      <c r="D215" s="22" t="s">
        <v>7</v>
      </c>
      <c r="E215" s="22" t="s">
        <v>8</v>
      </c>
      <c r="F215" s="22" t="s">
        <v>9</v>
      </c>
      <c r="G215" s="22" t="s">
        <v>10</v>
      </c>
      <c r="H215" s="22" t="s">
        <v>11</v>
      </c>
      <c r="I215" s="22" t="s">
        <v>12</v>
      </c>
      <c r="J215" s="22" t="s">
        <v>13</v>
      </c>
      <c r="K215" s="22" t="s">
        <v>14</v>
      </c>
      <c r="L215" s="22" t="s">
        <v>15</v>
      </c>
      <c r="M215" s="23" t="s">
        <v>4</v>
      </c>
      <c r="N215" s="23" t="s">
        <v>5</v>
      </c>
    </row>
    <row r="216" spans="1:14" ht="17.100000000000001" customHeight="1" thickBot="1" x14ac:dyDescent="0.3">
      <c r="A216" s="95" t="s">
        <v>16</v>
      </c>
      <c r="B216" s="28" t="s">
        <v>18</v>
      </c>
      <c r="C216" s="72">
        <v>157</v>
      </c>
      <c r="D216" s="72">
        <v>168</v>
      </c>
      <c r="E216" s="72">
        <v>142</v>
      </c>
      <c r="F216" s="72">
        <v>150</v>
      </c>
      <c r="G216" s="72">
        <v>94</v>
      </c>
      <c r="H216" s="72">
        <v>54</v>
      </c>
      <c r="I216" s="72">
        <v>64</v>
      </c>
      <c r="J216" s="72">
        <v>60</v>
      </c>
      <c r="K216" s="72">
        <v>62</v>
      </c>
      <c r="L216" s="72">
        <v>88</v>
      </c>
      <c r="M216" s="72">
        <v>160</v>
      </c>
      <c r="N216" s="72">
        <v>148</v>
      </c>
    </row>
    <row r="217" spans="1:14" ht="17.649999999999999" customHeight="1" thickBot="1" x14ac:dyDescent="0.3">
      <c r="A217" s="96"/>
      <c r="B217" s="30" t="s">
        <v>20</v>
      </c>
      <c r="C217" s="73">
        <v>147</v>
      </c>
      <c r="D217" s="72">
        <v>174</v>
      </c>
      <c r="E217" s="73">
        <v>141</v>
      </c>
      <c r="F217" s="72">
        <v>146</v>
      </c>
      <c r="G217" s="73">
        <v>90</v>
      </c>
      <c r="H217" s="72">
        <v>53</v>
      </c>
      <c r="I217" s="73">
        <v>56</v>
      </c>
      <c r="J217" s="72">
        <v>56</v>
      </c>
      <c r="K217" s="73">
        <v>55</v>
      </c>
      <c r="L217" s="72">
        <v>88</v>
      </c>
      <c r="M217" s="73">
        <v>162</v>
      </c>
      <c r="N217" s="72">
        <v>144</v>
      </c>
    </row>
    <row r="218" spans="1:14" ht="9.6" customHeight="1" thickBot="1" x14ac:dyDescent="0.3">
      <c r="A218" s="58"/>
      <c r="B218" s="59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1"/>
    </row>
    <row r="219" spans="1:14" ht="16.5" customHeight="1" thickBot="1" x14ac:dyDescent="0.3">
      <c r="A219" s="80" t="s">
        <v>22</v>
      </c>
      <c r="B219" s="75"/>
      <c r="C219" s="53">
        <f>SUM(C216:C217)</f>
        <v>304</v>
      </c>
      <c r="D219" s="53">
        <f t="shared" ref="D219:N219" si="17">SUM(D216:D217)</f>
        <v>342</v>
      </c>
      <c r="E219" s="53">
        <f t="shared" si="17"/>
        <v>283</v>
      </c>
      <c r="F219" s="53">
        <f t="shared" si="17"/>
        <v>296</v>
      </c>
      <c r="G219" s="53">
        <f t="shared" si="17"/>
        <v>184</v>
      </c>
      <c r="H219" s="53">
        <f t="shared" si="17"/>
        <v>107</v>
      </c>
      <c r="I219" s="53">
        <f t="shared" si="17"/>
        <v>120</v>
      </c>
      <c r="J219" s="53">
        <f t="shared" si="17"/>
        <v>116</v>
      </c>
      <c r="K219" s="53">
        <f t="shared" si="17"/>
        <v>117</v>
      </c>
      <c r="L219" s="53">
        <f t="shared" si="17"/>
        <v>176</v>
      </c>
      <c r="M219" s="53">
        <f t="shared" si="17"/>
        <v>322</v>
      </c>
      <c r="N219" s="53">
        <f t="shared" si="17"/>
        <v>292</v>
      </c>
    </row>
    <row r="220" spans="1:14" ht="16.5" customHeight="1" thickBot="1" x14ac:dyDescent="0.3">
      <c r="A220" s="81" t="s">
        <v>23</v>
      </c>
      <c r="B220" s="75"/>
      <c r="C220" s="88">
        <f>SUM(C219:N219)</f>
        <v>2659</v>
      </c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8"/>
    </row>
    <row r="221" spans="1:14" ht="12.95" customHeight="1" x14ac:dyDescent="0.25">
      <c r="A221" s="37"/>
      <c r="B221" s="38"/>
      <c r="C221" s="55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</row>
    <row r="222" spans="1:14" ht="12.95" customHeight="1" thickBot="1" x14ac:dyDescent="0.3">
      <c r="A222" s="37"/>
      <c r="B222" s="38"/>
      <c r="C222" s="55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</row>
    <row r="223" spans="1:14" ht="16.5" customHeight="1" thickBot="1" x14ac:dyDescent="0.3">
      <c r="A223" s="94" t="s">
        <v>0</v>
      </c>
      <c r="B223" s="91"/>
      <c r="C223" s="85" t="s">
        <v>85</v>
      </c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7"/>
    </row>
    <row r="224" spans="1:14" ht="27.2" customHeight="1" thickBot="1" x14ac:dyDescent="0.3">
      <c r="A224" s="74" t="s">
        <v>1</v>
      </c>
      <c r="B224" s="75"/>
      <c r="C224" s="76" t="s">
        <v>78</v>
      </c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8"/>
    </row>
    <row r="225" spans="1:14" ht="16.5" customHeight="1" thickBot="1" x14ac:dyDescent="0.3">
      <c r="A225" s="79" t="s">
        <v>2</v>
      </c>
      <c r="B225" s="75"/>
      <c r="C225" s="76" t="s">
        <v>35</v>
      </c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8"/>
    </row>
    <row r="226" spans="1:14" ht="16.5" customHeight="1" thickBot="1" x14ac:dyDescent="0.3">
      <c r="A226" s="74" t="s">
        <v>3</v>
      </c>
      <c r="B226" s="75"/>
      <c r="C226" s="22" t="s">
        <v>6</v>
      </c>
      <c r="D226" s="22" t="s">
        <v>7</v>
      </c>
      <c r="E226" s="22" t="s">
        <v>8</v>
      </c>
      <c r="F226" s="22" t="s">
        <v>9</v>
      </c>
      <c r="G226" s="22" t="s">
        <v>10</v>
      </c>
      <c r="H226" s="22" t="s">
        <v>11</v>
      </c>
      <c r="I226" s="22" t="s">
        <v>12</v>
      </c>
      <c r="J226" s="22" t="s">
        <v>13</v>
      </c>
      <c r="K226" s="22" t="s">
        <v>14</v>
      </c>
      <c r="L226" s="22" t="s">
        <v>15</v>
      </c>
      <c r="M226" s="23" t="s">
        <v>4</v>
      </c>
      <c r="N226" s="23" t="s">
        <v>5</v>
      </c>
    </row>
    <row r="227" spans="1:14" ht="16.350000000000001" customHeight="1" thickBot="1" x14ac:dyDescent="0.3">
      <c r="A227" s="95" t="s">
        <v>16</v>
      </c>
      <c r="B227" s="28" t="s">
        <v>18</v>
      </c>
      <c r="C227" s="72">
        <v>160</v>
      </c>
      <c r="D227" s="72">
        <v>166</v>
      </c>
      <c r="E227" s="72">
        <v>135</v>
      </c>
      <c r="F227" s="72">
        <v>138</v>
      </c>
      <c r="G227" s="72">
        <v>91</v>
      </c>
      <c r="H227" s="72">
        <v>60</v>
      </c>
      <c r="I227" s="72">
        <v>66</v>
      </c>
      <c r="J227" s="72">
        <v>59</v>
      </c>
      <c r="K227" s="72">
        <v>62</v>
      </c>
      <c r="L227" s="72">
        <v>100</v>
      </c>
      <c r="M227" s="72">
        <v>171</v>
      </c>
      <c r="N227" s="72">
        <v>156</v>
      </c>
    </row>
    <row r="228" spans="1:14" ht="16.350000000000001" customHeight="1" thickBot="1" x14ac:dyDescent="0.3">
      <c r="A228" s="96"/>
      <c r="B228" s="30" t="s">
        <v>20</v>
      </c>
      <c r="C228" s="73">
        <v>164</v>
      </c>
      <c r="D228" s="72">
        <v>188</v>
      </c>
      <c r="E228" s="73">
        <v>142</v>
      </c>
      <c r="F228" s="72">
        <v>143</v>
      </c>
      <c r="G228" s="73">
        <v>98</v>
      </c>
      <c r="H228" s="72">
        <v>63</v>
      </c>
      <c r="I228" s="73">
        <v>59</v>
      </c>
      <c r="J228" s="72">
        <v>72</v>
      </c>
      <c r="K228" s="73">
        <v>61</v>
      </c>
      <c r="L228" s="72">
        <v>105</v>
      </c>
      <c r="M228" s="73">
        <v>187</v>
      </c>
      <c r="N228" s="72">
        <v>161</v>
      </c>
    </row>
    <row r="229" spans="1:14" ht="10.15" customHeight="1" thickBot="1" x14ac:dyDescent="0.3">
      <c r="A229" s="58"/>
      <c r="B229" s="59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1"/>
    </row>
    <row r="230" spans="1:14" ht="16.5" customHeight="1" thickBot="1" x14ac:dyDescent="0.3">
      <c r="A230" s="80" t="s">
        <v>22</v>
      </c>
      <c r="B230" s="75"/>
      <c r="C230" s="53">
        <f>SUM(C227:C228)</f>
        <v>324</v>
      </c>
      <c r="D230" s="53">
        <f t="shared" ref="D230:N230" si="18">SUM(D227:D228)</f>
        <v>354</v>
      </c>
      <c r="E230" s="53">
        <f t="shared" si="18"/>
        <v>277</v>
      </c>
      <c r="F230" s="53">
        <f t="shared" si="18"/>
        <v>281</v>
      </c>
      <c r="G230" s="53">
        <f t="shared" si="18"/>
        <v>189</v>
      </c>
      <c r="H230" s="53">
        <f t="shared" si="18"/>
        <v>123</v>
      </c>
      <c r="I230" s="53">
        <f t="shared" si="18"/>
        <v>125</v>
      </c>
      <c r="J230" s="53">
        <f t="shared" si="18"/>
        <v>131</v>
      </c>
      <c r="K230" s="53">
        <f t="shared" si="18"/>
        <v>123</v>
      </c>
      <c r="L230" s="53">
        <f t="shared" si="18"/>
        <v>205</v>
      </c>
      <c r="M230" s="53">
        <f t="shared" si="18"/>
        <v>358</v>
      </c>
      <c r="N230" s="53">
        <f t="shared" si="18"/>
        <v>317</v>
      </c>
    </row>
    <row r="231" spans="1:14" ht="16.5" customHeight="1" thickBot="1" x14ac:dyDescent="0.3">
      <c r="A231" s="81" t="s">
        <v>23</v>
      </c>
      <c r="B231" s="75"/>
      <c r="C231" s="88">
        <f>SUM(C230:N230)</f>
        <v>2807</v>
      </c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8"/>
    </row>
    <row r="232" spans="1:14" ht="13.7" customHeight="1" x14ac:dyDescent="0.25">
      <c r="A232" s="37"/>
      <c r="B232" s="38"/>
      <c r="C232" s="55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</row>
    <row r="233" spans="1:14" ht="13.7" customHeight="1" thickBot="1" x14ac:dyDescent="0.3">
      <c r="A233" s="37"/>
      <c r="B233" s="38"/>
      <c r="C233" s="55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</row>
    <row r="234" spans="1:14" ht="16.5" customHeight="1" thickBot="1" x14ac:dyDescent="0.3">
      <c r="A234" s="94" t="s">
        <v>0</v>
      </c>
      <c r="B234" s="91"/>
      <c r="C234" s="85" t="s">
        <v>86</v>
      </c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7"/>
    </row>
    <row r="235" spans="1:14" ht="27.2" customHeight="1" thickBot="1" x14ac:dyDescent="0.3">
      <c r="A235" s="74" t="s">
        <v>1</v>
      </c>
      <c r="B235" s="75"/>
      <c r="C235" s="76" t="s">
        <v>78</v>
      </c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8"/>
    </row>
    <row r="236" spans="1:14" ht="16.5" customHeight="1" thickBot="1" x14ac:dyDescent="0.3">
      <c r="A236" s="79" t="s">
        <v>2</v>
      </c>
      <c r="B236" s="75"/>
      <c r="C236" s="76" t="s">
        <v>35</v>
      </c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8"/>
    </row>
    <row r="237" spans="1:14" ht="16.5" customHeight="1" thickBot="1" x14ac:dyDescent="0.3">
      <c r="A237" s="74" t="s">
        <v>3</v>
      </c>
      <c r="B237" s="75"/>
      <c r="C237" s="22" t="s">
        <v>6</v>
      </c>
      <c r="D237" s="22" t="s">
        <v>7</v>
      </c>
      <c r="E237" s="22" t="s">
        <v>8</v>
      </c>
      <c r="F237" s="22" t="s">
        <v>9</v>
      </c>
      <c r="G237" s="22" t="s">
        <v>10</v>
      </c>
      <c r="H237" s="22" t="s">
        <v>11</v>
      </c>
      <c r="I237" s="22" t="s">
        <v>12</v>
      </c>
      <c r="J237" s="22" t="s">
        <v>13</v>
      </c>
      <c r="K237" s="22" t="s">
        <v>14</v>
      </c>
      <c r="L237" s="22" t="s">
        <v>15</v>
      </c>
      <c r="M237" s="23" t="s">
        <v>4</v>
      </c>
      <c r="N237" s="23" t="s">
        <v>5</v>
      </c>
    </row>
    <row r="238" spans="1:14" ht="16.350000000000001" customHeight="1" thickBot="1" x14ac:dyDescent="0.3">
      <c r="A238" s="95" t="s">
        <v>16</v>
      </c>
      <c r="B238" s="28" t="s">
        <v>18</v>
      </c>
      <c r="C238" s="72">
        <v>217</v>
      </c>
      <c r="D238" s="72">
        <v>228</v>
      </c>
      <c r="E238" s="72">
        <v>197</v>
      </c>
      <c r="F238" s="72">
        <v>210</v>
      </c>
      <c r="G238" s="72">
        <v>135</v>
      </c>
      <c r="H238" s="72">
        <v>87</v>
      </c>
      <c r="I238" s="72">
        <v>88</v>
      </c>
      <c r="J238" s="72">
        <v>83</v>
      </c>
      <c r="K238" s="72">
        <v>85</v>
      </c>
      <c r="L238" s="72">
        <v>121</v>
      </c>
      <c r="M238" s="72">
        <v>196</v>
      </c>
      <c r="N238" s="72">
        <v>174</v>
      </c>
    </row>
    <row r="239" spans="1:14" ht="16.350000000000001" customHeight="1" thickBot="1" x14ac:dyDescent="0.3">
      <c r="A239" s="96"/>
      <c r="B239" s="30" t="s">
        <v>20</v>
      </c>
      <c r="C239" s="73">
        <v>228</v>
      </c>
      <c r="D239" s="72">
        <v>266</v>
      </c>
      <c r="E239" s="73">
        <v>214</v>
      </c>
      <c r="F239" s="72">
        <v>218</v>
      </c>
      <c r="G239" s="73">
        <v>144</v>
      </c>
      <c r="H239" s="72">
        <v>84</v>
      </c>
      <c r="I239" s="73">
        <v>85</v>
      </c>
      <c r="J239" s="72">
        <v>91</v>
      </c>
      <c r="K239" s="73">
        <v>81</v>
      </c>
      <c r="L239" s="72">
        <v>127</v>
      </c>
      <c r="M239" s="73">
        <v>224</v>
      </c>
      <c r="N239" s="72">
        <v>188</v>
      </c>
    </row>
    <row r="240" spans="1:14" ht="16.5" customHeight="1" thickBot="1" x14ac:dyDescent="0.3">
      <c r="A240" s="58"/>
      <c r="B240" s="59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1"/>
    </row>
    <row r="241" spans="1:14" ht="16.5" customHeight="1" thickBot="1" x14ac:dyDescent="0.3">
      <c r="A241" s="80" t="s">
        <v>22</v>
      </c>
      <c r="B241" s="75"/>
      <c r="C241" s="53">
        <f>SUM(C238:C239)</f>
        <v>445</v>
      </c>
      <c r="D241" s="53">
        <f t="shared" ref="D241:N241" si="19">SUM(D238:D239)</f>
        <v>494</v>
      </c>
      <c r="E241" s="53">
        <f t="shared" si="19"/>
        <v>411</v>
      </c>
      <c r="F241" s="53">
        <f t="shared" si="19"/>
        <v>428</v>
      </c>
      <c r="G241" s="53">
        <f t="shared" si="19"/>
        <v>279</v>
      </c>
      <c r="H241" s="53">
        <f t="shared" si="19"/>
        <v>171</v>
      </c>
      <c r="I241" s="53">
        <f t="shared" si="19"/>
        <v>173</v>
      </c>
      <c r="J241" s="53">
        <f t="shared" si="19"/>
        <v>174</v>
      </c>
      <c r="K241" s="53">
        <f t="shared" si="19"/>
        <v>166</v>
      </c>
      <c r="L241" s="53">
        <f t="shared" si="19"/>
        <v>248</v>
      </c>
      <c r="M241" s="53">
        <f t="shared" si="19"/>
        <v>420</v>
      </c>
      <c r="N241" s="53">
        <f t="shared" si="19"/>
        <v>362</v>
      </c>
    </row>
    <row r="242" spans="1:14" ht="16.5" customHeight="1" thickBot="1" x14ac:dyDescent="0.3">
      <c r="A242" s="81" t="s">
        <v>23</v>
      </c>
      <c r="B242" s="75"/>
      <c r="C242" s="88">
        <f>SUM(C241:N241)</f>
        <v>3771</v>
      </c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8"/>
    </row>
    <row r="243" spans="1:14" ht="16.5" customHeight="1" thickBot="1" x14ac:dyDescent="0.3">
      <c r="A243" s="37"/>
      <c r="B243" s="38"/>
      <c r="C243" s="55"/>
      <c r="D243" s="42"/>
      <c r="E243" s="42"/>
      <c r="F243" s="67">
        <v>9</v>
      </c>
      <c r="G243" s="42"/>
      <c r="H243" s="42"/>
      <c r="I243" s="42"/>
      <c r="J243" s="42"/>
      <c r="K243" s="42"/>
      <c r="L243" s="42"/>
      <c r="M243" s="42"/>
      <c r="N243" s="42"/>
    </row>
    <row r="244" spans="1:14" ht="16.5" customHeight="1" thickBot="1" x14ac:dyDescent="0.3">
      <c r="A244" s="84" t="s">
        <v>0</v>
      </c>
      <c r="B244" s="78"/>
      <c r="C244" s="85" t="s">
        <v>87</v>
      </c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7"/>
    </row>
    <row r="245" spans="1:14" ht="28.5" customHeight="1" thickBot="1" x14ac:dyDescent="0.3">
      <c r="A245" s="74" t="s">
        <v>1</v>
      </c>
      <c r="B245" s="75"/>
      <c r="C245" s="76" t="s">
        <v>54</v>
      </c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8"/>
    </row>
    <row r="246" spans="1:14" ht="16.5" customHeight="1" thickBot="1" x14ac:dyDescent="0.3">
      <c r="A246" s="79" t="s">
        <v>2</v>
      </c>
      <c r="B246" s="75"/>
      <c r="C246" s="76" t="s">
        <v>35</v>
      </c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8"/>
    </row>
    <row r="247" spans="1:14" ht="16.5" customHeight="1" thickBot="1" x14ac:dyDescent="0.3">
      <c r="A247" s="74" t="s">
        <v>3</v>
      </c>
      <c r="B247" s="75"/>
      <c r="C247" s="69" t="s">
        <v>6</v>
      </c>
      <c r="D247" s="69" t="s">
        <v>7</v>
      </c>
      <c r="E247" s="69" t="s">
        <v>8</v>
      </c>
      <c r="F247" s="69" t="s">
        <v>9</v>
      </c>
      <c r="G247" s="69" t="s">
        <v>10</v>
      </c>
      <c r="H247" s="69" t="s">
        <v>11</v>
      </c>
      <c r="I247" s="69" t="s">
        <v>12</v>
      </c>
      <c r="J247" s="69" t="s">
        <v>13</v>
      </c>
      <c r="K247" s="69" t="s">
        <v>14</v>
      </c>
      <c r="L247" s="69" t="s">
        <v>15</v>
      </c>
      <c r="M247" s="23" t="s">
        <v>4</v>
      </c>
      <c r="N247" s="23" t="s">
        <v>5</v>
      </c>
    </row>
    <row r="248" spans="1:14" ht="16.5" customHeight="1" thickBot="1" x14ac:dyDescent="0.3">
      <c r="A248" s="57" t="s">
        <v>16</v>
      </c>
      <c r="B248" s="30" t="s">
        <v>21</v>
      </c>
      <c r="C248" s="72">
        <v>208</v>
      </c>
      <c r="D248" s="72">
        <v>233</v>
      </c>
      <c r="E248" s="72">
        <v>191</v>
      </c>
      <c r="F248" s="72">
        <v>205</v>
      </c>
      <c r="G248" s="72">
        <v>129</v>
      </c>
      <c r="H248" s="72">
        <v>78</v>
      </c>
      <c r="I248" s="72">
        <v>83</v>
      </c>
      <c r="J248" s="72">
        <v>86</v>
      </c>
      <c r="K248" s="72">
        <v>85</v>
      </c>
      <c r="L248" s="72">
        <v>46</v>
      </c>
      <c r="M248" s="72">
        <v>303</v>
      </c>
      <c r="N248" s="72">
        <v>169</v>
      </c>
    </row>
    <row r="249" spans="1:14" ht="16.5" customHeight="1" thickBot="1" x14ac:dyDescent="0.3">
      <c r="A249" s="58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65"/>
    </row>
    <row r="250" spans="1:14" ht="16.5" customHeight="1" thickBot="1" x14ac:dyDescent="0.3">
      <c r="A250" s="80" t="s">
        <v>22</v>
      </c>
      <c r="B250" s="75"/>
      <c r="C250" s="66">
        <f>C248</f>
        <v>208</v>
      </c>
      <c r="D250" s="66">
        <f t="shared" ref="D250:N250" si="20">D248</f>
        <v>233</v>
      </c>
      <c r="E250" s="66">
        <f t="shared" si="20"/>
        <v>191</v>
      </c>
      <c r="F250" s="66">
        <f t="shared" si="20"/>
        <v>205</v>
      </c>
      <c r="G250" s="66">
        <f t="shared" si="20"/>
        <v>129</v>
      </c>
      <c r="H250" s="66">
        <f t="shared" si="20"/>
        <v>78</v>
      </c>
      <c r="I250" s="66">
        <f t="shared" si="20"/>
        <v>83</v>
      </c>
      <c r="J250" s="66">
        <f t="shared" si="20"/>
        <v>86</v>
      </c>
      <c r="K250" s="66">
        <f t="shared" si="20"/>
        <v>85</v>
      </c>
      <c r="L250" s="66">
        <f t="shared" si="20"/>
        <v>46</v>
      </c>
      <c r="M250" s="66">
        <f t="shared" si="20"/>
        <v>303</v>
      </c>
      <c r="N250" s="66">
        <f t="shared" si="20"/>
        <v>169</v>
      </c>
    </row>
    <row r="251" spans="1:14" ht="16.5" thickBot="1" x14ac:dyDescent="0.3">
      <c r="A251" s="81" t="s">
        <v>23</v>
      </c>
      <c r="B251" s="75"/>
      <c r="C251" s="82">
        <f>SUM(C248:N248)</f>
        <v>1816</v>
      </c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75"/>
    </row>
    <row r="252" spans="1:14" x14ac:dyDescent="0.25">
      <c r="A252" s="37"/>
      <c r="B252" s="38"/>
      <c r="C252" s="70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</row>
    <row r="253" spans="1:14" ht="10.9" customHeight="1" x14ac:dyDescent="0.25">
      <c r="A253" s="37"/>
      <c r="B253" s="38"/>
      <c r="C253" s="70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</row>
    <row r="254" spans="1:14" ht="16.5" thickBot="1" x14ac:dyDescent="0.3">
      <c r="A254" s="37"/>
      <c r="B254" s="38"/>
      <c r="C254" s="70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</row>
    <row r="255" spans="1:14" ht="16.5" thickBot="1" x14ac:dyDescent="0.3">
      <c r="A255" s="84" t="s">
        <v>0</v>
      </c>
      <c r="B255" s="78"/>
      <c r="C255" s="85" t="s">
        <v>88</v>
      </c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7"/>
    </row>
    <row r="256" spans="1:14" ht="29.25" customHeight="1" thickBot="1" x14ac:dyDescent="0.3">
      <c r="A256" s="74" t="s">
        <v>1</v>
      </c>
      <c r="B256" s="75"/>
      <c r="C256" s="76" t="s">
        <v>54</v>
      </c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8"/>
    </row>
    <row r="257" spans="1:14" ht="16.5" thickBot="1" x14ac:dyDescent="0.3">
      <c r="A257" s="79" t="s">
        <v>2</v>
      </c>
      <c r="B257" s="75"/>
      <c r="C257" s="76" t="s">
        <v>35</v>
      </c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8"/>
    </row>
    <row r="258" spans="1:14" ht="16.5" thickBot="1" x14ac:dyDescent="0.3">
      <c r="A258" s="74" t="s">
        <v>3</v>
      </c>
      <c r="B258" s="75"/>
      <c r="C258" s="69" t="s">
        <v>6</v>
      </c>
      <c r="D258" s="69" t="s">
        <v>7</v>
      </c>
      <c r="E258" s="69" t="s">
        <v>8</v>
      </c>
      <c r="F258" s="69" t="s">
        <v>9</v>
      </c>
      <c r="G258" s="69" t="s">
        <v>10</v>
      </c>
      <c r="H258" s="69" t="s">
        <v>11</v>
      </c>
      <c r="I258" s="69" t="s">
        <v>12</v>
      </c>
      <c r="J258" s="69" t="s">
        <v>13</v>
      </c>
      <c r="K258" s="69" t="s">
        <v>14</v>
      </c>
      <c r="L258" s="69" t="s">
        <v>15</v>
      </c>
      <c r="M258" s="23" t="s">
        <v>4</v>
      </c>
      <c r="N258" s="23" t="s">
        <v>5</v>
      </c>
    </row>
    <row r="259" spans="1:14" ht="16.5" thickBot="1" x14ac:dyDescent="0.3">
      <c r="A259" s="57" t="s">
        <v>16</v>
      </c>
      <c r="B259" s="30" t="s">
        <v>21</v>
      </c>
      <c r="C259" s="72">
        <v>196</v>
      </c>
      <c r="D259" s="72">
        <v>229</v>
      </c>
      <c r="E259" s="72">
        <v>181</v>
      </c>
      <c r="F259" s="72">
        <v>211</v>
      </c>
      <c r="G259" s="72">
        <v>157</v>
      </c>
      <c r="H259" s="72">
        <v>104</v>
      </c>
      <c r="I259" s="72">
        <v>112</v>
      </c>
      <c r="J259" s="72">
        <v>117</v>
      </c>
      <c r="K259" s="72">
        <v>113</v>
      </c>
      <c r="L259" s="72">
        <v>39</v>
      </c>
      <c r="M259" s="72">
        <v>242</v>
      </c>
      <c r="N259" s="72">
        <v>191</v>
      </c>
    </row>
    <row r="260" spans="1:14" ht="16.5" thickBot="1" x14ac:dyDescent="0.3">
      <c r="A260" s="58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65"/>
    </row>
    <row r="261" spans="1:14" ht="16.5" thickBot="1" x14ac:dyDescent="0.3">
      <c r="A261" s="80" t="s">
        <v>22</v>
      </c>
      <c r="B261" s="75"/>
      <c r="C261" s="66">
        <f>C259</f>
        <v>196</v>
      </c>
      <c r="D261" s="66">
        <f t="shared" ref="D261:N261" si="21">D259</f>
        <v>229</v>
      </c>
      <c r="E261" s="66">
        <f t="shared" si="21"/>
        <v>181</v>
      </c>
      <c r="F261" s="66">
        <f t="shared" si="21"/>
        <v>211</v>
      </c>
      <c r="G261" s="66">
        <f t="shared" si="21"/>
        <v>157</v>
      </c>
      <c r="H261" s="66">
        <f t="shared" si="21"/>
        <v>104</v>
      </c>
      <c r="I261" s="66">
        <f t="shared" si="21"/>
        <v>112</v>
      </c>
      <c r="J261" s="66">
        <f t="shared" si="21"/>
        <v>117</v>
      </c>
      <c r="K261" s="66">
        <f t="shared" si="21"/>
        <v>113</v>
      </c>
      <c r="L261" s="66">
        <f t="shared" si="21"/>
        <v>39</v>
      </c>
      <c r="M261" s="66">
        <f t="shared" si="21"/>
        <v>242</v>
      </c>
      <c r="N261" s="66">
        <f t="shared" si="21"/>
        <v>191</v>
      </c>
    </row>
    <row r="262" spans="1:14" ht="16.5" thickBot="1" x14ac:dyDescent="0.3">
      <c r="A262" s="81" t="s">
        <v>23</v>
      </c>
      <c r="B262" s="75"/>
      <c r="C262" s="82">
        <f>SUM(C259:N259)</f>
        <v>1892</v>
      </c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75"/>
    </row>
    <row r="263" spans="1:14" x14ac:dyDescent="0.25">
      <c r="A263" s="37"/>
      <c r="B263" s="38"/>
      <c r="C263" s="70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</row>
    <row r="264" spans="1:14" ht="11.65" customHeight="1" x14ac:dyDescent="0.25">
      <c r="A264" s="37"/>
      <c r="B264" s="38"/>
      <c r="C264" s="70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</row>
    <row r="265" spans="1:14" ht="16.5" thickBot="1" x14ac:dyDescent="0.3">
      <c r="A265" s="37"/>
      <c r="B265" s="38"/>
      <c r="C265" s="70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</row>
    <row r="266" spans="1:14" ht="16.5" thickBot="1" x14ac:dyDescent="0.3">
      <c r="A266" s="84" t="s">
        <v>0</v>
      </c>
      <c r="B266" s="78"/>
      <c r="C266" s="85" t="s">
        <v>89</v>
      </c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</row>
    <row r="267" spans="1:14" ht="28.5" customHeight="1" thickBot="1" x14ac:dyDescent="0.3">
      <c r="A267" s="74" t="s">
        <v>1</v>
      </c>
      <c r="B267" s="75"/>
      <c r="C267" s="76" t="s">
        <v>54</v>
      </c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8"/>
    </row>
    <row r="268" spans="1:14" ht="16.5" thickBot="1" x14ac:dyDescent="0.3">
      <c r="A268" s="79" t="s">
        <v>2</v>
      </c>
      <c r="B268" s="75"/>
      <c r="C268" s="76" t="s">
        <v>35</v>
      </c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8"/>
    </row>
    <row r="269" spans="1:14" ht="16.5" thickBot="1" x14ac:dyDescent="0.3">
      <c r="A269" s="74" t="s">
        <v>3</v>
      </c>
      <c r="B269" s="75"/>
      <c r="C269" s="69" t="s">
        <v>6</v>
      </c>
      <c r="D269" s="69" t="s">
        <v>7</v>
      </c>
      <c r="E269" s="69" t="s">
        <v>8</v>
      </c>
      <c r="F269" s="69" t="s">
        <v>9</v>
      </c>
      <c r="G269" s="69" t="s">
        <v>10</v>
      </c>
      <c r="H269" s="69" t="s">
        <v>11</v>
      </c>
      <c r="I269" s="69" t="s">
        <v>12</v>
      </c>
      <c r="J269" s="69" t="s">
        <v>13</v>
      </c>
      <c r="K269" s="69" t="s">
        <v>14</v>
      </c>
      <c r="L269" s="69" t="s">
        <v>15</v>
      </c>
      <c r="M269" s="23" t="s">
        <v>4</v>
      </c>
      <c r="N269" s="23" t="s">
        <v>5</v>
      </c>
    </row>
    <row r="270" spans="1:14" ht="16.5" thickBot="1" x14ac:dyDescent="0.3">
      <c r="A270" s="57" t="s">
        <v>16</v>
      </c>
      <c r="B270" s="30" t="s">
        <v>21</v>
      </c>
      <c r="C270" s="72">
        <v>251</v>
      </c>
      <c r="D270" s="72">
        <v>287</v>
      </c>
      <c r="E270" s="72">
        <v>231</v>
      </c>
      <c r="F270" s="72">
        <v>245</v>
      </c>
      <c r="G270" s="72">
        <v>159</v>
      </c>
      <c r="H270" s="72">
        <v>102</v>
      </c>
      <c r="I270" s="72">
        <v>110</v>
      </c>
      <c r="J270" s="72">
        <v>114</v>
      </c>
      <c r="K270" s="72">
        <v>125</v>
      </c>
      <c r="L270" s="72">
        <v>52</v>
      </c>
      <c r="M270" s="72">
        <v>261</v>
      </c>
      <c r="N270" s="72">
        <v>276</v>
      </c>
    </row>
    <row r="271" spans="1:14" ht="16.5" thickBot="1" x14ac:dyDescent="0.3">
      <c r="A271" s="58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65"/>
    </row>
    <row r="272" spans="1:14" ht="16.5" thickBot="1" x14ac:dyDescent="0.3">
      <c r="A272" s="80" t="s">
        <v>22</v>
      </c>
      <c r="B272" s="75"/>
      <c r="C272" s="66">
        <f>C270</f>
        <v>251</v>
      </c>
      <c r="D272" s="66">
        <f t="shared" ref="D272:N272" si="22">D270</f>
        <v>287</v>
      </c>
      <c r="E272" s="66">
        <f t="shared" si="22"/>
        <v>231</v>
      </c>
      <c r="F272" s="66">
        <f t="shared" si="22"/>
        <v>245</v>
      </c>
      <c r="G272" s="66">
        <f t="shared" si="22"/>
        <v>159</v>
      </c>
      <c r="H272" s="66">
        <f t="shared" si="22"/>
        <v>102</v>
      </c>
      <c r="I272" s="66">
        <f t="shared" si="22"/>
        <v>110</v>
      </c>
      <c r="J272" s="66">
        <f t="shared" si="22"/>
        <v>114</v>
      </c>
      <c r="K272" s="66">
        <f t="shared" si="22"/>
        <v>125</v>
      </c>
      <c r="L272" s="66">
        <f t="shared" si="22"/>
        <v>52</v>
      </c>
      <c r="M272" s="66">
        <f t="shared" si="22"/>
        <v>261</v>
      </c>
      <c r="N272" s="66">
        <f t="shared" si="22"/>
        <v>276</v>
      </c>
    </row>
    <row r="273" spans="1:14" ht="16.5" thickBot="1" x14ac:dyDescent="0.3">
      <c r="A273" s="81" t="s">
        <v>23</v>
      </c>
      <c r="B273" s="75"/>
      <c r="C273" s="82">
        <f>SUM(C270:N270)</f>
        <v>2213</v>
      </c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75"/>
    </row>
    <row r="274" spans="1:14" x14ac:dyDescent="0.25">
      <c r="A274" s="37"/>
      <c r="B274" s="38"/>
      <c r="C274" s="70"/>
      <c r="D274" s="38"/>
      <c r="E274" s="38"/>
      <c r="F274" s="67">
        <v>10</v>
      </c>
      <c r="G274" s="38"/>
      <c r="H274" s="38"/>
      <c r="I274" s="38"/>
      <c r="J274" s="38"/>
      <c r="K274" s="38"/>
      <c r="L274" s="38"/>
      <c r="M274" s="38"/>
      <c r="N274" s="38"/>
    </row>
    <row r="275" spans="1:14" ht="18.75" x14ac:dyDescent="0.3">
      <c r="A275" s="93" t="s">
        <v>52</v>
      </c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</row>
    <row r="276" spans="1:14" ht="12.2" customHeight="1" thickBot="1" x14ac:dyDescent="0.35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</row>
    <row r="277" spans="1:14" ht="16.5" thickBot="1" x14ac:dyDescent="0.3">
      <c r="A277" s="84" t="s">
        <v>0</v>
      </c>
      <c r="B277" s="78"/>
      <c r="C277" s="85" t="s">
        <v>55</v>
      </c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7"/>
    </row>
    <row r="278" spans="1:14" ht="29.25" customHeight="1" thickBot="1" x14ac:dyDescent="0.3">
      <c r="A278" s="74" t="s">
        <v>1</v>
      </c>
      <c r="B278" s="75"/>
      <c r="C278" s="76" t="s">
        <v>54</v>
      </c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8"/>
    </row>
    <row r="279" spans="1:14" ht="16.5" thickBot="1" x14ac:dyDescent="0.3">
      <c r="A279" s="79" t="s">
        <v>2</v>
      </c>
      <c r="B279" s="75"/>
      <c r="C279" s="76" t="s">
        <v>35</v>
      </c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8"/>
    </row>
    <row r="280" spans="1:14" ht="16.5" thickBot="1" x14ac:dyDescent="0.3">
      <c r="A280" s="74" t="s">
        <v>3</v>
      </c>
      <c r="B280" s="75"/>
      <c r="C280" s="69" t="s">
        <v>6</v>
      </c>
      <c r="D280" s="69" t="s">
        <v>7</v>
      </c>
      <c r="E280" s="69" t="s">
        <v>8</v>
      </c>
      <c r="F280" s="69" t="s">
        <v>9</v>
      </c>
      <c r="G280" s="69" t="s">
        <v>10</v>
      </c>
      <c r="H280" s="69" t="s">
        <v>11</v>
      </c>
      <c r="I280" s="69" t="s">
        <v>12</v>
      </c>
      <c r="J280" s="69" t="s">
        <v>13</v>
      </c>
      <c r="K280" s="69" t="s">
        <v>14</v>
      </c>
      <c r="L280" s="69" t="s">
        <v>15</v>
      </c>
      <c r="M280" s="23" t="s">
        <v>4</v>
      </c>
      <c r="N280" s="23" t="s">
        <v>5</v>
      </c>
    </row>
    <row r="281" spans="1:14" ht="16.5" thickBot="1" x14ac:dyDescent="0.3">
      <c r="A281" s="57" t="s">
        <v>16</v>
      </c>
      <c r="B281" s="30" t="s">
        <v>21</v>
      </c>
      <c r="C281" s="64">
        <v>7</v>
      </c>
      <c r="D281" s="64">
        <v>7</v>
      </c>
      <c r="E281" s="64">
        <v>7</v>
      </c>
      <c r="F281" s="64">
        <v>7</v>
      </c>
      <c r="G281" s="64">
        <v>7</v>
      </c>
      <c r="H281" s="64">
        <v>7</v>
      </c>
      <c r="I281" s="64">
        <v>7</v>
      </c>
      <c r="J281" s="64">
        <v>7</v>
      </c>
      <c r="K281" s="64">
        <v>7</v>
      </c>
      <c r="L281" s="64">
        <v>7</v>
      </c>
      <c r="M281" s="64">
        <v>7</v>
      </c>
      <c r="N281" s="64">
        <v>7</v>
      </c>
    </row>
    <row r="282" spans="1:14" ht="16.5" thickBot="1" x14ac:dyDescent="0.3">
      <c r="A282" s="58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65"/>
    </row>
    <row r="283" spans="1:14" ht="16.5" thickBot="1" x14ac:dyDescent="0.3">
      <c r="A283" s="80" t="s">
        <v>22</v>
      </c>
      <c r="B283" s="75"/>
      <c r="C283" s="66">
        <f>C281</f>
        <v>7</v>
      </c>
      <c r="D283" s="66">
        <f t="shared" ref="D283:N283" si="23">D281</f>
        <v>7</v>
      </c>
      <c r="E283" s="66">
        <f t="shared" si="23"/>
        <v>7</v>
      </c>
      <c r="F283" s="66">
        <f t="shared" si="23"/>
        <v>7</v>
      </c>
      <c r="G283" s="66">
        <f t="shared" si="23"/>
        <v>7</v>
      </c>
      <c r="H283" s="66">
        <f t="shared" si="23"/>
        <v>7</v>
      </c>
      <c r="I283" s="66">
        <f t="shared" si="23"/>
        <v>7</v>
      </c>
      <c r="J283" s="66">
        <f t="shared" si="23"/>
        <v>7</v>
      </c>
      <c r="K283" s="66">
        <f t="shared" si="23"/>
        <v>7</v>
      </c>
      <c r="L283" s="66">
        <f t="shared" si="23"/>
        <v>7</v>
      </c>
      <c r="M283" s="66">
        <f t="shared" si="23"/>
        <v>7</v>
      </c>
      <c r="N283" s="66">
        <f t="shared" si="23"/>
        <v>7</v>
      </c>
    </row>
    <row r="284" spans="1:14" ht="16.5" thickBot="1" x14ac:dyDescent="0.3">
      <c r="A284" s="81" t="s">
        <v>23</v>
      </c>
      <c r="B284" s="75"/>
      <c r="C284" s="82">
        <f>SUM(C281:N281)</f>
        <v>84</v>
      </c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75"/>
    </row>
    <row r="285" spans="1:14" x14ac:dyDescent="0.25">
      <c r="A285" s="37"/>
      <c r="B285" s="38"/>
      <c r="C285" s="70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</row>
    <row r="286" spans="1:14" ht="12.95" customHeight="1" thickBot="1" x14ac:dyDescent="0.3"/>
    <row r="287" spans="1:14" ht="16.5" thickBot="1" x14ac:dyDescent="0.3">
      <c r="A287" s="84" t="s">
        <v>0</v>
      </c>
      <c r="B287" s="78"/>
      <c r="C287" s="85" t="s">
        <v>53</v>
      </c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7"/>
    </row>
    <row r="288" spans="1:14" ht="27.95" customHeight="1" thickBot="1" x14ac:dyDescent="0.3">
      <c r="A288" s="74" t="s">
        <v>1</v>
      </c>
      <c r="B288" s="75"/>
      <c r="C288" s="76" t="s">
        <v>37</v>
      </c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8"/>
    </row>
    <row r="289" spans="1:14" ht="16.5" thickBot="1" x14ac:dyDescent="0.3">
      <c r="A289" s="79" t="s">
        <v>2</v>
      </c>
      <c r="B289" s="75"/>
      <c r="C289" s="76" t="s">
        <v>35</v>
      </c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8"/>
    </row>
    <row r="290" spans="1:14" ht="16.5" thickBot="1" x14ac:dyDescent="0.3">
      <c r="A290" s="74" t="s">
        <v>3</v>
      </c>
      <c r="B290" s="75"/>
      <c r="C290" s="69" t="s">
        <v>6</v>
      </c>
      <c r="D290" s="69" t="s">
        <v>7</v>
      </c>
      <c r="E290" s="69" t="s">
        <v>8</v>
      </c>
      <c r="F290" s="69" t="s">
        <v>9</v>
      </c>
      <c r="G290" s="69" t="s">
        <v>10</v>
      </c>
      <c r="H290" s="69" t="s">
        <v>11</v>
      </c>
      <c r="I290" s="69" t="s">
        <v>12</v>
      </c>
      <c r="J290" s="69" t="s">
        <v>13</v>
      </c>
      <c r="K290" s="69" t="s">
        <v>14</v>
      </c>
      <c r="L290" s="69" t="s">
        <v>15</v>
      </c>
      <c r="M290" s="23" t="s">
        <v>4</v>
      </c>
      <c r="N290" s="23" t="s">
        <v>5</v>
      </c>
    </row>
    <row r="291" spans="1:14" ht="16.5" thickBot="1" x14ac:dyDescent="0.3">
      <c r="A291" s="57" t="s">
        <v>16</v>
      </c>
      <c r="B291" s="30" t="s">
        <v>21</v>
      </c>
      <c r="C291" s="64">
        <v>14</v>
      </c>
      <c r="D291" s="64">
        <v>14</v>
      </c>
      <c r="E291" s="64">
        <v>14</v>
      </c>
      <c r="F291" s="64">
        <v>14</v>
      </c>
      <c r="G291" s="64">
        <v>14</v>
      </c>
      <c r="H291" s="64">
        <v>14</v>
      </c>
      <c r="I291" s="64">
        <v>14</v>
      </c>
      <c r="J291" s="64">
        <v>14</v>
      </c>
      <c r="K291" s="64">
        <v>14</v>
      </c>
      <c r="L291" s="64">
        <v>14</v>
      </c>
      <c r="M291" s="64">
        <v>14</v>
      </c>
      <c r="N291" s="64">
        <v>14</v>
      </c>
    </row>
    <row r="292" spans="1:14" ht="16.5" thickBot="1" x14ac:dyDescent="0.3">
      <c r="A292" s="58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65"/>
    </row>
    <row r="293" spans="1:14" ht="16.5" thickBot="1" x14ac:dyDescent="0.3">
      <c r="A293" s="80" t="s">
        <v>22</v>
      </c>
      <c r="B293" s="75"/>
      <c r="C293" s="66">
        <f>C291</f>
        <v>14</v>
      </c>
      <c r="D293" s="66">
        <f t="shared" ref="D293:N293" si="24">D291</f>
        <v>14</v>
      </c>
      <c r="E293" s="66">
        <f t="shared" si="24"/>
        <v>14</v>
      </c>
      <c r="F293" s="66">
        <f t="shared" si="24"/>
        <v>14</v>
      </c>
      <c r="G293" s="66">
        <f t="shared" si="24"/>
        <v>14</v>
      </c>
      <c r="H293" s="66">
        <f t="shared" si="24"/>
        <v>14</v>
      </c>
      <c r="I293" s="66">
        <f t="shared" si="24"/>
        <v>14</v>
      </c>
      <c r="J293" s="66">
        <f t="shared" si="24"/>
        <v>14</v>
      </c>
      <c r="K293" s="66">
        <f t="shared" si="24"/>
        <v>14</v>
      </c>
      <c r="L293" s="66">
        <f t="shared" si="24"/>
        <v>14</v>
      </c>
      <c r="M293" s="66">
        <f t="shared" si="24"/>
        <v>14</v>
      </c>
      <c r="N293" s="66">
        <f t="shared" si="24"/>
        <v>14</v>
      </c>
    </row>
    <row r="294" spans="1:14" ht="16.5" thickBot="1" x14ac:dyDescent="0.3">
      <c r="A294" s="81" t="s">
        <v>23</v>
      </c>
      <c r="B294" s="75"/>
      <c r="C294" s="82">
        <f>SUM(C291:N291)</f>
        <v>168</v>
      </c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75"/>
    </row>
    <row r="295" spans="1:14" x14ac:dyDescent="0.25">
      <c r="A295" s="37"/>
      <c r="B295" s="38"/>
      <c r="C295" s="70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</row>
    <row r="296" spans="1:14" ht="12.2" customHeight="1" thickBot="1" x14ac:dyDescent="0.3">
      <c r="A296" s="37"/>
      <c r="B296" s="38"/>
      <c r="C296" s="70"/>
      <c r="D296" s="38"/>
      <c r="E296" s="38"/>
      <c r="F296" s="67"/>
      <c r="G296" s="38"/>
      <c r="H296" s="38"/>
      <c r="I296" s="38"/>
      <c r="J296" s="38"/>
      <c r="K296" s="38"/>
      <c r="L296" s="38"/>
      <c r="M296" s="38"/>
      <c r="N296" s="38"/>
    </row>
    <row r="297" spans="1:14" ht="16.5" thickBot="1" x14ac:dyDescent="0.3">
      <c r="A297" s="84" t="s">
        <v>0</v>
      </c>
      <c r="B297" s="78"/>
      <c r="C297" s="85" t="s">
        <v>38</v>
      </c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7"/>
    </row>
    <row r="298" spans="1:14" ht="29.85" customHeight="1" thickBot="1" x14ac:dyDescent="0.3">
      <c r="A298" s="74" t="s">
        <v>1</v>
      </c>
      <c r="B298" s="75"/>
      <c r="C298" s="76" t="s">
        <v>39</v>
      </c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8"/>
    </row>
    <row r="299" spans="1:14" ht="16.5" thickBot="1" x14ac:dyDescent="0.3">
      <c r="A299" s="79" t="s">
        <v>2</v>
      </c>
      <c r="B299" s="75"/>
      <c r="C299" s="76" t="s">
        <v>35</v>
      </c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8"/>
    </row>
    <row r="300" spans="1:14" ht="16.5" thickBot="1" x14ac:dyDescent="0.3">
      <c r="A300" s="74" t="s">
        <v>3</v>
      </c>
      <c r="B300" s="75"/>
      <c r="C300" s="69" t="s">
        <v>6</v>
      </c>
      <c r="D300" s="69" t="s">
        <v>7</v>
      </c>
      <c r="E300" s="69" t="s">
        <v>8</v>
      </c>
      <c r="F300" s="69" t="s">
        <v>9</v>
      </c>
      <c r="G300" s="69" t="s">
        <v>10</v>
      </c>
      <c r="H300" s="69" t="s">
        <v>11</v>
      </c>
      <c r="I300" s="69" t="s">
        <v>12</v>
      </c>
      <c r="J300" s="69" t="s">
        <v>13</v>
      </c>
      <c r="K300" s="69" t="s">
        <v>14</v>
      </c>
      <c r="L300" s="69" t="s">
        <v>15</v>
      </c>
      <c r="M300" s="23" t="s">
        <v>4</v>
      </c>
      <c r="N300" s="23" t="s">
        <v>5</v>
      </c>
    </row>
    <row r="301" spans="1:14" ht="16.5" thickBot="1" x14ac:dyDescent="0.3">
      <c r="A301" s="57" t="s">
        <v>16</v>
      </c>
      <c r="B301" s="30" t="s">
        <v>21</v>
      </c>
      <c r="C301" s="64">
        <v>547</v>
      </c>
      <c r="D301" s="64">
        <v>547</v>
      </c>
      <c r="E301" s="64">
        <v>547</v>
      </c>
      <c r="F301" s="64">
        <v>547</v>
      </c>
      <c r="G301" s="64">
        <v>547</v>
      </c>
      <c r="H301" s="64">
        <v>547</v>
      </c>
      <c r="I301" s="64">
        <v>547</v>
      </c>
      <c r="J301" s="64">
        <v>547</v>
      </c>
      <c r="K301" s="64">
        <v>547</v>
      </c>
      <c r="L301" s="64">
        <v>547</v>
      </c>
      <c r="M301" s="64">
        <v>547</v>
      </c>
      <c r="N301" s="64">
        <v>547</v>
      </c>
    </row>
    <row r="302" spans="1:14" ht="16.5" thickBot="1" x14ac:dyDescent="0.3">
      <c r="A302" s="58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65"/>
    </row>
    <row r="303" spans="1:14" ht="16.5" thickBot="1" x14ac:dyDescent="0.3">
      <c r="A303" s="80" t="s">
        <v>22</v>
      </c>
      <c r="B303" s="75"/>
      <c r="C303" s="66">
        <f>C301</f>
        <v>547</v>
      </c>
      <c r="D303" s="66">
        <f t="shared" ref="D303:N303" si="25">D301</f>
        <v>547</v>
      </c>
      <c r="E303" s="66">
        <f t="shared" si="25"/>
        <v>547</v>
      </c>
      <c r="F303" s="66">
        <f t="shared" si="25"/>
        <v>547</v>
      </c>
      <c r="G303" s="66">
        <f t="shared" si="25"/>
        <v>547</v>
      </c>
      <c r="H303" s="66">
        <f t="shared" si="25"/>
        <v>547</v>
      </c>
      <c r="I303" s="66">
        <f t="shared" si="25"/>
        <v>547</v>
      </c>
      <c r="J303" s="66">
        <f t="shared" si="25"/>
        <v>547</v>
      </c>
      <c r="K303" s="66">
        <f t="shared" si="25"/>
        <v>547</v>
      </c>
      <c r="L303" s="66">
        <f t="shared" si="25"/>
        <v>547</v>
      </c>
      <c r="M303" s="66">
        <f t="shared" si="25"/>
        <v>547</v>
      </c>
      <c r="N303" s="66">
        <f t="shared" si="25"/>
        <v>547</v>
      </c>
    </row>
    <row r="304" spans="1:14" ht="16.5" thickBot="1" x14ac:dyDescent="0.3">
      <c r="A304" s="81" t="s">
        <v>23</v>
      </c>
      <c r="B304" s="75"/>
      <c r="C304" s="82">
        <f>SUM(C301:N301)</f>
        <v>6564</v>
      </c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75"/>
    </row>
    <row r="305" spans="1:14" ht="16.5" thickBot="1" x14ac:dyDescent="0.3">
      <c r="A305" s="37"/>
      <c r="B305" s="38"/>
      <c r="C305" s="70"/>
      <c r="D305" s="38"/>
      <c r="E305" s="38"/>
      <c r="F305" s="67">
        <v>11</v>
      </c>
      <c r="G305" s="38"/>
      <c r="H305" s="38"/>
      <c r="I305" s="38"/>
      <c r="J305" s="38"/>
      <c r="K305" s="38"/>
      <c r="L305" s="38"/>
      <c r="M305" s="38"/>
      <c r="N305" s="38"/>
    </row>
    <row r="306" spans="1:14" ht="16.149999999999999" customHeight="1" thickBot="1" x14ac:dyDescent="0.3">
      <c r="A306" s="84" t="s">
        <v>0</v>
      </c>
      <c r="B306" s="78"/>
      <c r="C306" s="85" t="s">
        <v>40</v>
      </c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7"/>
    </row>
    <row r="307" spans="1:14" ht="29.85" customHeight="1" thickBot="1" x14ac:dyDescent="0.3">
      <c r="A307" s="74" t="s">
        <v>1</v>
      </c>
      <c r="B307" s="75"/>
      <c r="C307" s="76" t="s">
        <v>41</v>
      </c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8"/>
    </row>
    <row r="308" spans="1:14" ht="16.5" thickBot="1" x14ac:dyDescent="0.3">
      <c r="A308" s="79" t="s">
        <v>2</v>
      </c>
      <c r="B308" s="75"/>
      <c r="C308" s="76" t="s">
        <v>35</v>
      </c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8"/>
    </row>
    <row r="309" spans="1:14" ht="16.5" thickBot="1" x14ac:dyDescent="0.3">
      <c r="A309" s="74" t="s">
        <v>3</v>
      </c>
      <c r="B309" s="75"/>
      <c r="C309" s="69" t="s">
        <v>6</v>
      </c>
      <c r="D309" s="69" t="s">
        <v>7</v>
      </c>
      <c r="E309" s="69" t="s">
        <v>8</v>
      </c>
      <c r="F309" s="69" t="s">
        <v>9</v>
      </c>
      <c r="G309" s="69" t="s">
        <v>10</v>
      </c>
      <c r="H309" s="69" t="s">
        <v>11</v>
      </c>
      <c r="I309" s="69" t="s">
        <v>12</v>
      </c>
      <c r="J309" s="69" t="s">
        <v>13</v>
      </c>
      <c r="K309" s="69" t="s">
        <v>14</v>
      </c>
      <c r="L309" s="69" t="s">
        <v>15</v>
      </c>
      <c r="M309" s="23" t="s">
        <v>4</v>
      </c>
      <c r="N309" s="23" t="s">
        <v>5</v>
      </c>
    </row>
    <row r="310" spans="1:14" ht="16.5" thickBot="1" x14ac:dyDescent="0.3">
      <c r="A310" s="57" t="s">
        <v>16</v>
      </c>
      <c r="B310" s="30" t="s">
        <v>21</v>
      </c>
      <c r="C310" s="64">
        <v>67</v>
      </c>
      <c r="D310" s="64">
        <v>67</v>
      </c>
      <c r="E310" s="64">
        <v>67</v>
      </c>
      <c r="F310" s="64">
        <v>67</v>
      </c>
      <c r="G310" s="64">
        <v>67</v>
      </c>
      <c r="H310" s="64">
        <v>67</v>
      </c>
      <c r="I310" s="64">
        <v>67</v>
      </c>
      <c r="J310" s="64">
        <v>67</v>
      </c>
      <c r="K310" s="64">
        <v>67</v>
      </c>
      <c r="L310" s="64">
        <v>67</v>
      </c>
      <c r="M310" s="64">
        <v>67</v>
      </c>
      <c r="N310" s="64">
        <v>67</v>
      </c>
    </row>
    <row r="311" spans="1:14" ht="16.5" thickBot="1" x14ac:dyDescent="0.3">
      <c r="A311" s="58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65"/>
    </row>
    <row r="312" spans="1:14" ht="16.5" thickBot="1" x14ac:dyDescent="0.3">
      <c r="A312" s="80" t="s">
        <v>22</v>
      </c>
      <c r="B312" s="75"/>
      <c r="C312" s="66">
        <f>C310</f>
        <v>67</v>
      </c>
      <c r="D312" s="66">
        <f t="shared" ref="D312:N312" si="26">D310</f>
        <v>67</v>
      </c>
      <c r="E312" s="66">
        <f t="shared" si="26"/>
        <v>67</v>
      </c>
      <c r="F312" s="66">
        <f t="shared" si="26"/>
        <v>67</v>
      </c>
      <c r="G312" s="66">
        <f t="shared" si="26"/>
        <v>67</v>
      </c>
      <c r="H312" s="66">
        <f t="shared" si="26"/>
        <v>67</v>
      </c>
      <c r="I312" s="66">
        <f t="shared" si="26"/>
        <v>67</v>
      </c>
      <c r="J312" s="66">
        <f t="shared" si="26"/>
        <v>67</v>
      </c>
      <c r="K312" s="66">
        <f t="shared" si="26"/>
        <v>67</v>
      </c>
      <c r="L312" s="66">
        <f t="shared" si="26"/>
        <v>67</v>
      </c>
      <c r="M312" s="66">
        <f t="shared" si="26"/>
        <v>67</v>
      </c>
      <c r="N312" s="66">
        <f t="shared" si="26"/>
        <v>67</v>
      </c>
    </row>
    <row r="313" spans="1:14" ht="16.5" thickBot="1" x14ac:dyDescent="0.3">
      <c r="A313" s="81" t="s">
        <v>23</v>
      </c>
      <c r="B313" s="75"/>
      <c r="C313" s="82">
        <f>SUM(C310:N310)</f>
        <v>804</v>
      </c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75"/>
    </row>
    <row r="314" spans="1:14" ht="16.5" customHeight="1" x14ac:dyDescent="0.25"/>
    <row r="315" spans="1:14" ht="15.6" customHeight="1" x14ac:dyDescent="0.25"/>
    <row r="316" spans="1:14" ht="16.5" customHeight="1" thickBot="1" x14ac:dyDescent="0.3"/>
    <row r="317" spans="1:14" ht="16.149999999999999" customHeight="1" thickBot="1" x14ac:dyDescent="0.3">
      <c r="A317" s="84" t="s">
        <v>0</v>
      </c>
      <c r="B317" s="78"/>
      <c r="C317" s="85" t="s">
        <v>42</v>
      </c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7"/>
    </row>
    <row r="318" spans="1:14" ht="16.5" thickBot="1" x14ac:dyDescent="0.3">
      <c r="A318" s="74" t="s">
        <v>1</v>
      </c>
      <c r="B318" s="75"/>
      <c r="C318" s="76" t="s">
        <v>43</v>
      </c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8"/>
    </row>
    <row r="319" spans="1:14" ht="16.5" thickBot="1" x14ac:dyDescent="0.3">
      <c r="A319" s="79" t="s">
        <v>2</v>
      </c>
      <c r="B319" s="75"/>
      <c r="C319" s="76" t="s">
        <v>35</v>
      </c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8"/>
    </row>
    <row r="320" spans="1:14" ht="16.5" thickBot="1" x14ac:dyDescent="0.3">
      <c r="A320" s="74" t="s">
        <v>3</v>
      </c>
      <c r="B320" s="75"/>
      <c r="C320" s="69" t="s">
        <v>6</v>
      </c>
      <c r="D320" s="69" t="s">
        <v>7</v>
      </c>
      <c r="E320" s="69" t="s">
        <v>8</v>
      </c>
      <c r="F320" s="69" t="s">
        <v>9</v>
      </c>
      <c r="G320" s="69" t="s">
        <v>10</v>
      </c>
      <c r="H320" s="69" t="s">
        <v>11</v>
      </c>
      <c r="I320" s="69" t="s">
        <v>12</v>
      </c>
      <c r="J320" s="69" t="s">
        <v>13</v>
      </c>
      <c r="K320" s="69" t="s">
        <v>14</v>
      </c>
      <c r="L320" s="69" t="s">
        <v>15</v>
      </c>
      <c r="M320" s="23" t="s">
        <v>4</v>
      </c>
      <c r="N320" s="23" t="s">
        <v>5</v>
      </c>
    </row>
    <row r="321" spans="1:14" ht="16.5" thickBot="1" x14ac:dyDescent="0.3">
      <c r="A321" s="57" t="s">
        <v>16</v>
      </c>
      <c r="B321" s="30" t="s">
        <v>21</v>
      </c>
      <c r="C321" s="64">
        <v>24</v>
      </c>
      <c r="D321" s="64">
        <v>24</v>
      </c>
      <c r="E321" s="64">
        <v>24</v>
      </c>
      <c r="F321" s="64">
        <v>24</v>
      </c>
      <c r="G321" s="64">
        <v>24</v>
      </c>
      <c r="H321" s="64">
        <v>24</v>
      </c>
      <c r="I321" s="64">
        <v>24</v>
      </c>
      <c r="J321" s="64">
        <v>24</v>
      </c>
      <c r="K321" s="64">
        <v>24</v>
      </c>
      <c r="L321" s="64">
        <v>24</v>
      </c>
      <c r="M321" s="64">
        <v>24</v>
      </c>
      <c r="N321" s="64">
        <v>24</v>
      </c>
    </row>
    <row r="322" spans="1:14" ht="16.5" thickBot="1" x14ac:dyDescent="0.3">
      <c r="A322" s="58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65"/>
    </row>
    <row r="323" spans="1:14" ht="16.5" thickBot="1" x14ac:dyDescent="0.3">
      <c r="A323" s="80" t="s">
        <v>22</v>
      </c>
      <c r="B323" s="75"/>
      <c r="C323" s="66">
        <f>C321</f>
        <v>24</v>
      </c>
      <c r="D323" s="66">
        <f t="shared" ref="D323:N323" si="27">D321</f>
        <v>24</v>
      </c>
      <c r="E323" s="66">
        <f t="shared" si="27"/>
        <v>24</v>
      </c>
      <c r="F323" s="66">
        <f t="shared" si="27"/>
        <v>24</v>
      </c>
      <c r="G323" s="66">
        <f t="shared" si="27"/>
        <v>24</v>
      </c>
      <c r="H323" s="66">
        <f t="shared" si="27"/>
        <v>24</v>
      </c>
      <c r="I323" s="66">
        <f t="shared" si="27"/>
        <v>24</v>
      </c>
      <c r="J323" s="66">
        <f t="shared" si="27"/>
        <v>24</v>
      </c>
      <c r="K323" s="66">
        <f t="shared" si="27"/>
        <v>24</v>
      </c>
      <c r="L323" s="66">
        <f t="shared" si="27"/>
        <v>24</v>
      </c>
      <c r="M323" s="66">
        <f t="shared" si="27"/>
        <v>24</v>
      </c>
      <c r="N323" s="66">
        <f t="shared" si="27"/>
        <v>24</v>
      </c>
    </row>
    <row r="324" spans="1:14" ht="16.5" thickBot="1" x14ac:dyDescent="0.3">
      <c r="A324" s="81" t="s">
        <v>23</v>
      </c>
      <c r="B324" s="75"/>
      <c r="C324" s="82">
        <f>SUM(C321:N321)</f>
        <v>288</v>
      </c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75"/>
    </row>
    <row r="325" spans="1:14" ht="16.5" customHeight="1" x14ac:dyDescent="0.25"/>
    <row r="326" spans="1:14" ht="15.6" customHeight="1" x14ac:dyDescent="0.25"/>
    <row r="327" spans="1:14" ht="16.5" customHeight="1" thickBot="1" x14ac:dyDescent="0.3"/>
    <row r="328" spans="1:14" ht="16.149999999999999" customHeight="1" thickBot="1" x14ac:dyDescent="0.3">
      <c r="A328" s="84" t="s">
        <v>0</v>
      </c>
      <c r="B328" s="78"/>
      <c r="C328" s="85" t="s">
        <v>44</v>
      </c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7"/>
    </row>
    <row r="329" spans="1:14" ht="29.25" customHeight="1" thickBot="1" x14ac:dyDescent="0.3">
      <c r="A329" s="74" t="s">
        <v>1</v>
      </c>
      <c r="B329" s="75"/>
      <c r="C329" s="76" t="s">
        <v>45</v>
      </c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8"/>
    </row>
    <row r="330" spans="1:14" ht="16.5" thickBot="1" x14ac:dyDescent="0.3">
      <c r="A330" s="79" t="s">
        <v>2</v>
      </c>
      <c r="B330" s="75"/>
      <c r="C330" s="76" t="s">
        <v>35</v>
      </c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8"/>
    </row>
    <row r="331" spans="1:14" ht="16.5" thickBot="1" x14ac:dyDescent="0.3">
      <c r="A331" s="74" t="s">
        <v>3</v>
      </c>
      <c r="B331" s="75"/>
      <c r="C331" s="69" t="s">
        <v>6</v>
      </c>
      <c r="D331" s="69" t="s">
        <v>7</v>
      </c>
      <c r="E331" s="69" t="s">
        <v>8</v>
      </c>
      <c r="F331" s="69" t="s">
        <v>9</v>
      </c>
      <c r="G331" s="69" t="s">
        <v>10</v>
      </c>
      <c r="H331" s="69" t="s">
        <v>11</v>
      </c>
      <c r="I331" s="69" t="s">
        <v>12</v>
      </c>
      <c r="J331" s="69" t="s">
        <v>13</v>
      </c>
      <c r="K331" s="69" t="s">
        <v>14</v>
      </c>
      <c r="L331" s="69" t="s">
        <v>15</v>
      </c>
      <c r="M331" s="23" t="s">
        <v>4</v>
      </c>
      <c r="N331" s="23" t="s">
        <v>5</v>
      </c>
    </row>
    <row r="332" spans="1:14" ht="16.5" thickBot="1" x14ac:dyDescent="0.3">
      <c r="A332" s="57" t="s">
        <v>16</v>
      </c>
      <c r="B332" s="30" t="s">
        <v>21</v>
      </c>
      <c r="C332" s="64">
        <v>120</v>
      </c>
      <c r="D332" s="64">
        <v>120</v>
      </c>
      <c r="E332" s="64">
        <v>120</v>
      </c>
      <c r="F332" s="64">
        <v>120</v>
      </c>
      <c r="G332" s="64">
        <v>120</v>
      </c>
      <c r="H332" s="64">
        <v>120</v>
      </c>
      <c r="I332" s="64">
        <v>120</v>
      </c>
      <c r="J332" s="64">
        <v>120</v>
      </c>
      <c r="K332" s="64">
        <v>120</v>
      </c>
      <c r="L332" s="64">
        <v>120</v>
      </c>
      <c r="M332" s="64">
        <v>120</v>
      </c>
      <c r="N332" s="64">
        <v>120</v>
      </c>
    </row>
    <row r="333" spans="1:14" ht="16.5" thickBot="1" x14ac:dyDescent="0.3">
      <c r="A333" s="58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65"/>
    </row>
    <row r="334" spans="1:14" ht="16.5" thickBot="1" x14ac:dyDescent="0.3">
      <c r="A334" s="80" t="s">
        <v>22</v>
      </c>
      <c r="B334" s="75"/>
      <c r="C334" s="66">
        <f>C332</f>
        <v>120</v>
      </c>
      <c r="D334" s="66">
        <f t="shared" ref="D334:N334" si="28">D332</f>
        <v>120</v>
      </c>
      <c r="E334" s="66">
        <f t="shared" si="28"/>
        <v>120</v>
      </c>
      <c r="F334" s="66">
        <f t="shared" si="28"/>
        <v>120</v>
      </c>
      <c r="G334" s="66">
        <f t="shared" si="28"/>
        <v>120</v>
      </c>
      <c r="H334" s="66">
        <f t="shared" si="28"/>
        <v>120</v>
      </c>
      <c r="I334" s="66">
        <f t="shared" si="28"/>
        <v>120</v>
      </c>
      <c r="J334" s="66">
        <f t="shared" si="28"/>
        <v>120</v>
      </c>
      <c r="K334" s="66">
        <f t="shared" si="28"/>
        <v>120</v>
      </c>
      <c r="L334" s="66">
        <f t="shared" si="28"/>
        <v>120</v>
      </c>
      <c r="M334" s="66">
        <f t="shared" si="28"/>
        <v>120</v>
      </c>
      <c r="N334" s="66">
        <f t="shared" si="28"/>
        <v>120</v>
      </c>
    </row>
    <row r="335" spans="1:14" ht="16.5" thickBot="1" x14ac:dyDescent="0.3">
      <c r="A335" s="81" t="s">
        <v>23</v>
      </c>
      <c r="B335" s="75"/>
      <c r="C335" s="82">
        <f>SUM(C332:N332)</f>
        <v>1440</v>
      </c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75"/>
    </row>
    <row r="336" spans="1:14" ht="16.5" customHeight="1" thickBot="1" x14ac:dyDescent="0.3">
      <c r="F336" s="56">
        <v>12</v>
      </c>
    </row>
    <row r="337" spans="1:14" ht="16.149999999999999" customHeight="1" thickBot="1" x14ac:dyDescent="0.3">
      <c r="A337" s="84" t="s">
        <v>0</v>
      </c>
      <c r="B337" s="78"/>
      <c r="C337" s="85" t="s">
        <v>46</v>
      </c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7"/>
    </row>
    <row r="338" spans="1:14" ht="29.25" customHeight="1" thickBot="1" x14ac:dyDescent="0.3">
      <c r="A338" s="74" t="s">
        <v>1</v>
      </c>
      <c r="B338" s="75"/>
      <c r="C338" s="76" t="s">
        <v>47</v>
      </c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8"/>
    </row>
    <row r="339" spans="1:14" ht="16.5" thickBot="1" x14ac:dyDescent="0.3">
      <c r="A339" s="79" t="s">
        <v>2</v>
      </c>
      <c r="B339" s="75"/>
      <c r="C339" s="76" t="s">
        <v>35</v>
      </c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8"/>
    </row>
    <row r="340" spans="1:14" ht="16.5" thickBot="1" x14ac:dyDescent="0.3">
      <c r="A340" s="74" t="s">
        <v>3</v>
      </c>
      <c r="B340" s="75"/>
      <c r="C340" s="69" t="s">
        <v>6</v>
      </c>
      <c r="D340" s="69" t="s">
        <v>7</v>
      </c>
      <c r="E340" s="69" t="s">
        <v>8</v>
      </c>
      <c r="F340" s="69" t="s">
        <v>9</v>
      </c>
      <c r="G340" s="69" t="s">
        <v>10</v>
      </c>
      <c r="H340" s="69" t="s">
        <v>11</v>
      </c>
      <c r="I340" s="69" t="s">
        <v>12</v>
      </c>
      <c r="J340" s="69" t="s">
        <v>13</v>
      </c>
      <c r="K340" s="69" t="s">
        <v>14</v>
      </c>
      <c r="L340" s="69" t="s">
        <v>15</v>
      </c>
      <c r="M340" s="23" t="s">
        <v>4</v>
      </c>
      <c r="N340" s="23" t="s">
        <v>5</v>
      </c>
    </row>
    <row r="341" spans="1:14" ht="16.5" thickBot="1" x14ac:dyDescent="0.3">
      <c r="A341" s="57" t="s">
        <v>16</v>
      </c>
      <c r="B341" s="30" t="s">
        <v>21</v>
      </c>
      <c r="C341" s="64">
        <v>7</v>
      </c>
      <c r="D341" s="64">
        <v>7</v>
      </c>
      <c r="E341" s="64">
        <v>7</v>
      </c>
      <c r="F341" s="64">
        <v>7</v>
      </c>
      <c r="G341" s="64">
        <v>7</v>
      </c>
      <c r="H341" s="64">
        <v>7</v>
      </c>
      <c r="I341" s="64">
        <v>7</v>
      </c>
      <c r="J341" s="64">
        <v>7</v>
      </c>
      <c r="K341" s="64">
        <v>7</v>
      </c>
      <c r="L341" s="64">
        <v>7</v>
      </c>
      <c r="M341" s="64">
        <v>7</v>
      </c>
      <c r="N341" s="64">
        <v>7</v>
      </c>
    </row>
    <row r="342" spans="1:14" ht="16.5" thickBot="1" x14ac:dyDescent="0.3">
      <c r="A342" s="58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65"/>
    </row>
    <row r="343" spans="1:14" ht="16.5" thickBot="1" x14ac:dyDescent="0.3">
      <c r="A343" s="80" t="s">
        <v>22</v>
      </c>
      <c r="B343" s="75"/>
      <c r="C343" s="66">
        <f>C341</f>
        <v>7</v>
      </c>
      <c r="D343" s="66">
        <f t="shared" ref="D343:N343" si="29">D341</f>
        <v>7</v>
      </c>
      <c r="E343" s="66">
        <f t="shared" si="29"/>
        <v>7</v>
      </c>
      <c r="F343" s="66">
        <f t="shared" si="29"/>
        <v>7</v>
      </c>
      <c r="G343" s="66">
        <f t="shared" si="29"/>
        <v>7</v>
      </c>
      <c r="H343" s="66">
        <f t="shared" si="29"/>
        <v>7</v>
      </c>
      <c r="I343" s="66">
        <f t="shared" si="29"/>
        <v>7</v>
      </c>
      <c r="J343" s="66">
        <f t="shared" si="29"/>
        <v>7</v>
      </c>
      <c r="K343" s="66">
        <f t="shared" si="29"/>
        <v>7</v>
      </c>
      <c r="L343" s="66">
        <f t="shared" si="29"/>
        <v>7</v>
      </c>
      <c r="M343" s="66">
        <f t="shared" si="29"/>
        <v>7</v>
      </c>
      <c r="N343" s="66">
        <f t="shared" si="29"/>
        <v>7</v>
      </c>
    </row>
    <row r="344" spans="1:14" ht="16.5" thickBot="1" x14ac:dyDescent="0.3">
      <c r="A344" s="81" t="s">
        <v>23</v>
      </c>
      <c r="B344" s="75"/>
      <c r="C344" s="82">
        <f>SUM(C341:N341)</f>
        <v>84</v>
      </c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75"/>
    </row>
    <row r="345" spans="1:14" ht="16.5" customHeight="1" x14ac:dyDescent="0.25"/>
    <row r="347" spans="1:14" ht="16.5" thickBot="1" x14ac:dyDescent="0.3"/>
    <row r="348" spans="1:14" ht="16.149999999999999" customHeight="1" thickBot="1" x14ac:dyDescent="0.3">
      <c r="A348" s="84" t="s">
        <v>0</v>
      </c>
      <c r="B348" s="78"/>
      <c r="C348" s="85" t="s">
        <v>48</v>
      </c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7"/>
    </row>
    <row r="349" spans="1:14" ht="29.85" customHeight="1" thickBot="1" x14ac:dyDescent="0.3">
      <c r="A349" s="74" t="s">
        <v>1</v>
      </c>
      <c r="B349" s="75"/>
      <c r="C349" s="76" t="s">
        <v>49</v>
      </c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8"/>
    </row>
    <row r="350" spans="1:14" ht="16.5" thickBot="1" x14ac:dyDescent="0.3">
      <c r="A350" s="79" t="s">
        <v>2</v>
      </c>
      <c r="B350" s="75"/>
      <c r="C350" s="76" t="s">
        <v>35</v>
      </c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8"/>
    </row>
    <row r="351" spans="1:14" ht="16.5" thickBot="1" x14ac:dyDescent="0.3">
      <c r="A351" s="74" t="s">
        <v>3</v>
      </c>
      <c r="B351" s="75"/>
      <c r="C351" s="69" t="s">
        <v>6</v>
      </c>
      <c r="D351" s="69" t="s">
        <v>7</v>
      </c>
      <c r="E351" s="69" t="s">
        <v>8</v>
      </c>
      <c r="F351" s="69" t="s">
        <v>9</v>
      </c>
      <c r="G351" s="69" t="s">
        <v>10</v>
      </c>
      <c r="H351" s="69" t="s">
        <v>11</v>
      </c>
      <c r="I351" s="69" t="s">
        <v>12</v>
      </c>
      <c r="J351" s="69" t="s">
        <v>13</v>
      </c>
      <c r="K351" s="69" t="s">
        <v>14</v>
      </c>
      <c r="L351" s="69" t="s">
        <v>15</v>
      </c>
      <c r="M351" s="23" t="s">
        <v>4</v>
      </c>
      <c r="N351" s="23" t="s">
        <v>5</v>
      </c>
    </row>
    <row r="352" spans="1:14" ht="16.5" thickBot="1" x14ac:dyDescent="0.3">
      <c r="A352" s="57" t="s">
        <v>16</v>
      </c>
      <c r="B352" s="30" t="s">
        <v>21</v>
      </c>
      <c r="C352" s="64">
        <v>1</v>
      </c>
      <c r="D352" s="64">
        <v>1</v>
      </c>
      <c r="E352" s="64">
        <v>1</v>
      </c>
      <c r="F352" s="64">
        <v>1</v>
      </c>
      <c r="G352" s="64">
        <v>1</v>
      </c>
      <c r="H352" s="64">
        <v>1</v>
      </c>
      <c r="I352" s="64">
        <v>1</v>
      </c>
      <c r="J352" s="64">
        <v>1</v>
      </c>
      <c r="K352" s="64">
        <v>1</v>
      </c>
      <c r="L352" s="64">
        <v>1</v>
      </c>
      <c r="M352" s="64">
        <v>1</v>
      </c>
      <c r="N352" s="64">
        <v>1</v>
      </c>
    </row>
    <row r="353" spans="1:14" ht="16.5" thickBot="1" x14ac:dyDescent="0.3">
      <c r="A353" s="58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65"/>
    </row>
    <row r="354" spans="1:14" ht="16.5" thickBot="1" x14ac:dyDescent="0.3">
      <c r="A354" s="80" t="s">
        <v>22</v>
      </c>
      <c r="B354" s="75"/>
      <c r="C354" s="66">
        <f>C352</f>
        <v>1</v>
      </c>
      <c r="D354" s="66">
        <f t="shared" ref="D354:N354" si="30">D352</f>
        <v>1</v>
      </c>
      <c r="E354" s="66">
        <f t="shared" si="30"/>
        <v>1</v>
      </c>
      <c r="F354" s="66">
        <f t="shared" si="30"/>
        <v>1</v>
      </c>
      <c r="G354" s="66">
        <f t="shared" si="30"/>
        <v>1</v>
      </c>
      <c r="H354" s="66">
        <f t="shared" si="30"/>
        <v>1</v>
      </c>
      <c r="I354" s="66">
        <f t="shared" si="30"/>
        <v>1</v>
      </c>
      <c r="J354" s="66">
        <f t="shared" si="30"/>
        <v>1</v>
      </c>
      <c r="K354" s="66">
        <f t="shared" si="30"/>
        <v>1</v>
      </c>
      <c r="L354" s="66">
        <f t="shared" si="30"/>
        <v>1</v>
      </c>
      <c r="M354" s="66">
        <f t="shared" si="30"/>
        <v>1</v>
      </c>
      <c r="N354" s="66">
        <f t="shared" si="30"/>
        <v>1</v>
      </c>
    </row>
    <row r="355" spans="1:14" ht="16.5" thickBot="1" x14ac:dyDescent="0.3">
      <c r="A355" s="81" t="s">
        <v>23</v>
      </c>
      <c r="B355" s="75"/>
      <c r="C355" s="82">
        <f>SUM(C352:N352)</f>
        <v>12</v>
      </c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75"/>
    </row>
    <row r="356" spans="1:14" ht="16.5" customHeight="1" x14ac:dyDescent="0.25"/>
    <row r="357" spans="1:14" ht="16.5" customHeight="1" x14ac:dyDescent="0.25"/>
    <row r="358" spans="1:14" ht="16.5" thickBot="1" x14ac:dyDescent="0.3"/>
    <row r="359" spans="1:14" ht="16.5" thickBot="1" x14ac:dyDescent="0.3">
      <c r="A359" s="84" t="s">
        <v>0</v>
      </c>
      <c r="B359" s="78"/>
      <c r="C359" s="85" t="s">
        <v>51</v>
      </c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7"/>
    </row>
    <row r="360" spans="1:14" ht="16.5" thickBot="1" x14ac:dyDescent="0.3">
      <c r="A360" s="74" t="s">
        <v>1</v>
      </c>
      <c r="B360" s="75"/>
      <c r="C360" s="76" t="s">
        <v>56</v>
      </c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8"/>
    </row>
    <row r="361" spans="1:14" ht="16.5" thickBot="1" x14ac:dyDescent="0.3">
      <c r="A361" s="79" t="s">
        <v>2</v>
      </c>
      <c r="B361" s="75"/>
      <c r="C361" s="76" t="s">
        <v>35</v>
      </c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8"/>
    </row>
    <row r="362" spans="1:14" ht="16.5" thickBot="1" x14ac:dyDescent="0.3">
      <c r="A362" s="74" t="s">
        <v>3</v>
      </c>
      <c r="B362" s="75"/>
      <c r="C362" s="69" t="s">
        <v>6</v>
      </c>
      <c r="D362" s="69" t="s">
        <v>7</v>
      </c>
      <c r="E362" s="69" t="s">
        <v>8</v>
      </c>
      <c r="F362" s="69" t="s">
        <v>9</v>
      </c>
      <c r="G362" s="69" t="s">
        <v>10</v>
      </c>
      <c r="H362" s="69" t="s">
        <v>11</v>
      </c>
      <c r="I362" s="69" t="s">
        <v>12</v>
      </c>
      <c r="J362" s="69" t="s">
        <v>13</v>
      </c>
      <c r="K362" s="69" t="s">
        <v>14</v>
      </c>
      <c r="L362" s="69" t="s">
        <v>15</v>
      </c>
      <c r="M362" s="23" t="s">
        <v>4</v>
      </c>
      <c r="N362" s="23" t="s">
        <v>5</v>
      </c>
    </row>
    <row r="363" spans="1:14" ht="16.5" thickBot="1" x14ac:dyDescent="0.3">
      <c r="A363" s="57" t="s">
        <v>16</v>
      </c>
      <c r="B363" s="30" t="s">
        <v>21</v>
      </c>
      <c r="C363" s="64">
        <v>13</v>
      </c>
      <c r="D363" s="64">
        <v>13</v>
      </c>
      <c r="E363" s="64">
        <v>13</v>
      </c>
      <c r="F363" s="64">
        <v>13</v>
      </c>
      <c r="G363" s="64">
        <v>13</v>
      </c>
      <c r="H363" s="64">
        <v>13</v>
      </c>
      <c r="I363" s="64">
        <v>13</v>
      </c>
      <c r="J363" s="64">
        <v>13</v>
      </c>
      <c r="K363" s="64">
        <v>13</v>
      </c>
      <c r="L363" s="64">
        <v>13</v>
      </c>
      <c r="M363" s="64">
        <v>13</v>
      </c>
      <c r="N363" s="64">
        <v>13</v>
      </c>
    </row>
    <row r="364" spans="1:14" ht="16.5" thickBot="1" x14ac:dyDescent="0.3">
      <c r="A364" s="58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65"/>
    </row>
    <row r="365" spans="1:14" ht="16.5" thickBot="1" x14ac:dyDescent="0.3">
      <c r="A365" s="80" t="s">
        <v>22</v>
      </c>
      <c r="B365" s="75"/>
      <c r="C365" s="66">
        <f>C363</f>
        <v>13</v>
      </c>
      <c r="D365" s="66">
        <f t="shared" ref="D365:N365" si="31">D363</f>
        <v>13</v>
      </c>
      <c r="E365" s="66">
        <f t="shared" si="31"/>
        <v>13</v>
      </c>
      <c r="F365" s="66">
        <f t="shared" si="31"/>
        <v>13</v>
      </c>
      <c r="G365" s="66">
        <f t="shared" si="31"/>
        <v>13</v>
      </c>
      <c r="H365" s="66">
        <f t="shared" si="31"/>
        <v>13</v>
      </c>
      <c r="I365" s="66">
        <f t="shared" si="31"/>
        <v>13</v>
      </c>
      <c r="J365" s="66">
        <f t="shared" si="31"/>
        <v>13</v>
      </c>
      <c r="K365" s="66">
        <f t="shared" si="31"/>
        <v>13</v>
      </c>
      <c r="L365" s="66">
        <f t="shared" si="31"/>
        <v>13</v>
      </c>
      <c r="M365" s="66">
        <f t="shared" si="31"/>
        <v>13</v>
      </c>
      <c r="N365" s="66">
        <f t="shared" si="31"/>
        <v>13</v>
      </c>
    </row>
    <row r="366" spans="1:14" ht="16.5" thickBot="1" x14ac:dyDescent="0.3">
      <c r="A366" s="81" t="s">
        <v>23</v>
      </c>
      <c r="B366" s="75"/>
      <c r="C366" s="82">
        <f>SUM(C363:N363)</f>
        <v>156</v>
      </c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75"/>
    </row>
    <row r="367" spans="1:14" ht="16.5" customHeight="1" x14ac:dyDescent="0.25">
      <c r="F367" s="56">
        <v>13</v>
      </c>
    </row>
    <row r="368" spans="1:14" ht="16.5" customHeight="1" thickBot="1" x14ac:dyDescent="0.3"/>
    <row r="369" spans="1:14" ht="16.5" thickBot="1" x14ac:dyDescent="0.3">
      <c r="A369" s="84" t="s">
        <v>0</v>
      </c>
      <c r="B369" s="78"/>
      <c r="C369" s="85" t="s">
        <v>50</v>
      </c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7"/>
    </row>
    <row r="370" spans="1:14" ht="16.5" thickBot="1" x14ac:dyDescent="0.3">
      <c r="A370" s="74" t="s">
        <v>1</v>
      </c>
      <c r="B370" s="75"/>
      <c r="C370" s="76" t="s">
        <v>45</v>
      </c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8"/>
    </row>
    <row r="371" spans="1:14" ht="16.5" thickBot="1" x14ac:dyDescent="0.3">
      <c r="A371" s="79" t="s">
        <v>2</v>
      </c>
      <c r="B371" s="75"/>
      <c r="C371" s="76" t="s">
        <v>35</v>
      </c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8"/>
    </row>
    <row r="372" spans="1:14" ht="16.5" thickBot="1" x14ac:dyDescent="0.3">
      <c r="A372" s="74" t="s">
        <v>3</v>
      </c>
      <c r="B372" s="75"/>
      <c r="C372" s="69" t="s">
        <v>6</v>
      </c>
      <c r="D372" s="69" t="s">
        <v>7</v>
      </c>
      <c r="E372" s="69" t="s">
        <v>8</v>
      </c>
      <c r="F372" s="69" t="s">
        <v>9</v>
      </c>
      <c r="G372" s="69" t="s">
        <v>10</v>
      </c>
      <c r="H372" s="69" t="s">
        <v>11</v>
      </c>
      <c r="I372" s="69" t="s">
        <v>12</v>
      </c>
      <c r="J372" s="69" t="s">
        <v>13</v>
      </c>
      <c r="K372" s="69" t="s">
        <v>14</v>
      </c>
      <c r="L372" s="69" t="s">
        <v>15</v>
      </c>
      <c r="M372" s="23" t="s">
        <v>4</v>
      </c>
      <c r="N372" s="23" t="s">
        <v>5</v>
      </c>
    </row>
    <row r="373" spans="1:14" ht="16.5" thickBot="1" x14ac:dyDescent="0.3">
      <c r="A373" s="57" t="s">
        <v>16</v>
      </c>
      <c r="B373" s="30" t="s">
        <v>21</v>
      </c>
      <c r="C373" s="64">
        <v>13</v>
      </c>
      <c r="D373" s="64">
        <v>13</v>
      </c>
      <c r="E373" s="64">
        <v>13</v>
      </c>
      <c r="F373" s="64">
        <v>13</v>
      </c>
      <c r="G373" s="64">
        <v>13</v>
      </c>
      <c r="H373" s="64">
        <v>13</v>
      </c>
      <c r="I373" s="64">
        <v>13</v>
      </c>
      <c r="J373" s="64">
        <v>13</v>
      </c>
      <c r="K373" s="64">
        <v>13</v>
      </c>
      <c r="L373" s="64">
        <v>13</v>
      </c>
      <c r="M373" s="64">
        <v>13</v>
      </c>
      <c r="N373" s="64">
        <v>13</v>
      </c>
    </row>
    <row r="374" spans="1:14" ht="16.5" thickBot="1" x14ac:dyDescent="0.3">
      <c r="A374" s="58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65"/>
    </row>
    <row r="375" spans="1:14" ht="16.5" thickBot="1" x14ac:dyDescent="0.3">
      <c r="A375" s="80" t="s">
        <v>22</v>
      </c>
      <c r="B375" s="75"/>
      <c r="C375" s="66">
        <f>C373</f>
        <v>13</v>
      </c>
      <c r="D375" s="66">
        <f t="shared" ref="D375:N375" si="32">D373</f>
        <v>13</v>
      </c>
      <c r="E375" s="66">
        <f t="shared" si="32"/>
        <v>13</v>
      </c>
      <c r="F375" s="66">
        <f t="shared" si="32"/>
        <v>13</v>
      </c>
      <c r="G375" s="66">
        <f t="shared" si="32"/>
        <v>13</v>
      </c>
      <c r="H375" s="66">
        <f t="shared" si="32"/>
        <v>13</v>
      </c>
      <c r="I375" s="66">
        <f t="shared" si="32"/>
        <v>13</v>
      </c>
      <c r="J375" s="66">
        <f t="shared" si="32"/>
        <v>13</v>
      </c>
      <c r="K375" s="66">
        <f t="shared" si="32"/>
        <v>13</v>
      </c>
      <c r="L375" s="66">
        <f t="shared" si="32"/>
        <v>13</v>
      </c>
      <c r="M375" s="66">
        <f t="shared" si="32"/>
        <v>13</v>
      </c>
      <c r="N375" s="66">
        <f t="shared" si="32"/>
        <v>13</v>
      </c>
    </row>
    <row r="376" spans="1:14" ht="16.5" thickBot="1" x14ac:dyDescent="0.3">
      <c r="A376" s="81" t="s">
        <v>23</v>
      </c>
      <c r="B376" s="75"/>
      <c r="C376" s="82">
        <f>SUM(C373:N373)</f>
        <v>156</v>
      </c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75"/>
    </row>
    <row r="382" spans="1:14" ht="18.75" x14ac:dyDescent="0.3">
      <c r="A382" s="93" t="s">
        <v>83</v>
      </c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</row>
    <row r="383" spans="1:14" ht="16.5" thickBot="1" x14ac:dyDescent="0.3"/>
    <row r="384" spans="1:14" ht="16.5" thickBot="1" x14ac:dyDescent="0.3">
      <c r="A384" s="74" t="s">
        <v>3</v>
      </c>
      <c r="B384" s="75"/>
      <c r="C384" s="69" t="s">
        <v>6</v>
      </c>
      <c r="D384" s="69" t="s">
        <v>7</v>
      </c>
      <c r="E384" s="69" t="s">
        <v>8</v>
      </c>
      <c r="F384" s="69" t="s">
        <v>9</v>
      </c>
      <c r="G384" s="69" t="s">
        <v>10</v>
      </c>
      <c r="H384" s="69" t="s">
        <v>11</v>
      </c>
      <c r="I384" s="69" t="s">
        <v>12</v>
      </c>
      <c r="J384" s="69" t="s">
        <v>13</v>
      </c>
      <c r="K384" s="69" t="s">
        <v>14</v>
      </c>
      <c r="L384" s="69" t="s">
        <v>15</v>
      </c>
      <c r="M384" s="22" t="s">
        <v>4</v>
      </c>
      <c r="N384" s="22" t="s">
        <v>5</v>
      </c>
    </row>
    <row r="385" spans="1:17" ht="16.5" thickBot="1" x14ac:dyDescent="0.3">
      <c r="A385" s="80" t="s">
        <v>22</v>
      </c>
      <c r="B385" s="75"/>
      <c r="C385" s="66">
        <f t="shared" ref="C385:N385" si="33">C13+C27+C41+C55+C70+C84+C99+C113+C124+C135+C146+C155+C166+C177+C186+C197+C209+C219+C230+C241+C250+C261+C272+C283+C293+C303+C312+C323+C334+C343+C354+C365+C375</f>
        <v>1618701</v>
      </c>
      <c r="D385" s="66">
        <f t="shared" si="33"/>
        <v>1397431</v>
      </c>
      <c r="E385" s="66">
        <f t="shared" si="33"/>
        <v>1289422</v>
      </c>
      <c r="F385" s="66">
        <f t="shared" si="33"/>
        <v>915512</v>
      </c>
      <c r="G385" s="66">
        <f t="shared" si="33"/>
        <v>297316</v>
      </c>
      <c r="H385" s="66">
        <f t="shared" si="33"/>
        <v>519533</v>
      </c>
      <c r="I385" s="66">
        <f t="shared" si="33"/>
        <v>245673</v>
      </c>
      <c r="J385" s="66">
        <f t="shared" si="33"/>
        <v>239084</v>
      </c>
      <c r="K385" s="66">
        <f t="shared" si="33"/>
        <v>275706</v>
      </c>
      <c r="L385" s="66">
        <f t="shared" si="33"/>
        <v>1244215</v>
      </c>
      <c r="M385" s="66">
        <f t="shared" si="33"/>
        <v>1093734</v>
      </c>
      <c r="N385" s="66">
        <f t="shared" si="33"/>
        <v>1214702</v>
      </c>
    </row>
    <row r="386" spans="1:17" ht="26.45" customHeight="1" thickBot="1" x14ac:dyDescent="0.35">
      <c r="A386" s="97" t="s">
        <v>23</v>
      </c>
      <c r="B386" s="98"/>
      <c r="C386" s="99">
        <f>SUM(C385:N385)</f>
        <v>10351029</v>
      </c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1"/>
    </row>
    <row r="387" spans="1:17" x14ac:dyDescent="0.25">
      <c r="Q387" s="71"/>
    </row>
    <row r="392" spans="1:17" x14ac:dyDescent="0.25">
      <c r="A392" s="21" t="s">
        <v>33</v>
      </c>
      <c r="J392" s="21" t="s">
        <v>34</v>
      </c>
    </row>
  </sheetData>
  <mergeCells count="341">
    <mergeCell ref="A384:B384"/>
    <mergeCell ref="A212:B212"/>
    <mergeCell ref="C212:N212"/>
    <mergeCell ref="A213:B213"/>
    <mergeCell ref="C213:N213"/>
    <mergeCell ref="A214:B214"/>
    <mergeCell ref="C214:N214"/>
    <mergeCell ref="A215:B215"/>
    <mergeCell ref="A216:A217"/>
    <mergeCell ref="A219:B219"/>
    <mergeCell ref="A220:B220"/>
    <mergeCell ref="C220:N220"/>
    <mergeCell ref="A223:B223"/>
    <mergeCell ref="C223:N223"/>
    <mergeCell ref="A224:B224"/>
    <mergeCell ref="C224:N224"/>
    <mergeCell ref="A225:B225"/>
    <mergeCell ref="C225:N225"/>
    <mergeCell ref="A226:B226"/>
    <mergeCell ref="A227:A228"/>
    <mergeCell ref="A382:N382"/>
    <mergeCell ref="A300:B300"/>
    <mergeCell ref="A303:B303"/>
    <mergeCell ref="A297:B297"/>
    <mergeCell ref="A385:B385"/>
    <mergeCell ref="A386:B386"/>
    <mergeCell ref="C386:N386"/>
    <mergeCell ref="A278:B278"/>
    <mergeCell ref="C278:N278"/>
    <mergeCell ref="A203:B203"/>
    <mergeCell ref="C203:N203"/>
    <mergeCell ref="A204:B204"/>
    <mergeCell ref="C204:N204"/>
    <mergeCell ref="A205:B205"/>
    <mergeCell ref="A288:B288"/>
    <mergeCell ref="C288:N288"/>
    <mergeCell ref="A289:B289"/>
    <mergeCell ref="C289:N289"/>
    <mergeCell ref="A284:B284"/>
    <mergeCell ref="C284:N284"/>
    <mergeCell ref="A287:B287"/>
    <mergeCell ref="C287:N287"/>
    <mergeCell ref="A279:B279"/>
    <mergeCell ref="C279:N279"/>
    <mergeCell ref="A280:B280"/>
    <mergeCell ref="A283:B283"/>
    <mergeCell ref="A299:B299"/>
    <mergeCell ref="C299:N299"/>
    <mergeCell ref="C202:N202"/>
    <mergeCell ref="A209:B209"/>
    <mergeCell ref="C210:N210"/>
    <mergeCell ref="A206:A207"/>
    <mergeCell ref="A277:B277"/>
    <mergeCell ref="C277:N277"/>
    <mergeCell ref="A230:B230"/>
    <mergeCell ref="A231:B231"/>
    <mergeCell ref="C231:N231"/>
    <mergeCell ref="A234:B234"/>
    <mergeCell ref="C234:N234"/>
    <mergeCell ref="A235:B235"/>
    <mergeCell ref="C235:N235"/>
    <mergeCell ref="A236:B236"/>
    <mergeCell ref="C236:N236"/>
    <mergeCell ref="A237:B237"/>
    <mergeCell ref="A275:N275"/>
    <mergeCell ref="A238:A239"/>
    <mergeCell ref="A241:B241"/>
    <mergeCell ref="A242:B242"/>
    <mergeCell ref="C242:N242"/>
    <mergeCell ref="A244:B244"/>
    <mergeCell ref="C244:N244"/>
    <mergeCell ref="A245:B245"/>
    <mergeCell ref="C297:N297"/>
    <mergeCell ref="A298:B298"/>
    <mergeCell ref="C298:N298"/>
    <mergeCell ref="A290:B290"/>
    <mergeCell ref="A293:B293"/>
    <mergeCell ref="A294:B294"/>
    <mergeCell ref="C294:N294"/>
    <mergeCell ref="A309:B309"/>
    <mergeCell ref="A312:B312"/>
    <mergeCell ref="A313:B313"/>
    <mergeCell ref="C313:N313"/>
    <mergeCell ref="A307:B307"/>
    <mergeCell ref="C307:N307"/>
    <mergeCell ref="A308:B308"/>
    <mergeCell ref="C308:N308"/>
    <mergeCell ref="A304:B304"/>
    <mergeCell ref="C304:N304"/>
    <mergeCell ref="A306:B306"/>
    <mergeCell ref="C306:N306"/>
    <mergeCell ref="A324:B324"/>
    <mergeCell ref="C324:N324"/>
    <mergeCell ref="A328:B328"/>
    <mergeCell ref="C328:N328"/>
    <mergeCell ref="A319:B319"/>
    <mergeCell ref="C319:N319"/>
    <mergeCell ref="A320:B320"/>
    <mergeCell ref="A323:B323"/>
    <mergeCell ref="A317:B317"/>
    <mergeCell ref="C317:N317"/>
    <mergeCell ref="A318:B318"/>
    <mergeCell ref="C318:N318"/>
    <mergeCell ref="A337:B337"/>
    <mergeCell ref="C337:N337"/>
    <mergeCell ref="A338:B338"/>
    <mergeCell ref="C338:N338"/>
    <mergeCell ref="A331:B331"/>
    <mergeCell ref="A334:B334"/>
    <mergeCell ref="A335:B335"/>
    <mergeCell ref="C335:N335"/>
    <mergeCell ref="A329:B329"/>
    <mergeCell ref="C329:N329"/>
    <mergeCell ref="A330:B330"/>
    <mergeCell ref="C330:N330"/>
    <mergeCell ref="A349:B349"/>
    <mergeCell ref="C349:N349"/>
    <mergeCell ref="A350:B350"/>
    <mergeCell ref="C350:N350"/>
    <mergeCell ref="A344:B344"/>
    <mergeCell ref="C344:N344"/>
    <mergeCell ref="A348:B348"/>
    <mergeCell ref="C348:N348"/>
    <mergeCell ref="A339:B339"/>
    <mergeCell ref="C339:N339"/>
    <mergeCell ref="A340:B340"/>
    <mergeCell ref="A343:B343"/>
    <mergeCell ref="A361:B361"/>
    <mergeCell ref="C361:N361"/>
    <mergeCell ref="A362:B362"/>
    <mergeCell ref="A365:B365"/>
    <mergeCell ref="A359:B359"/>
    <mergeCell ref="C359:N359"/>
    <mergeCell ref="A360:B360"/>
    <mergeCell ref="C360:N360"/>
    <mergeCell ref="A351:B351"/>
    <mergeCell ref="A354:B354"/>
    <mergeCell ref="A355:B355"/>
    <mergeCell ref="C355:N355"/>
    <mergeCell ref="A372:B372"/>
    <mergeCell ref="A375:B375"/>
    <mergeCell ref="A376:B376"/>
    <mergeCell ref="C376:N376"/>
    <mergeCell ref="A370:B370"/>
    <mergeCell ref="C370:N370"/>
    <mergeCell ref="A371:B371"/>
    <mergeCell ref="C371:N371"/>
    <mergeCell ref="A366:B366"/>
    <mergeCell ref="C366:N366"/>
    <mergeCell ref="A369:B369"/>
    <mergeCell ref="C369:N369"/>
    <mergeCell ref="A2:M2"/>
    <mergeCell ref="A4:B4"/>
    <mergeCell ref="C4:N4"/>
    <mergeCell ref="A5:B5"/>
    <mergeCell ref="C5:N5"/>
    <mergeCell ref="A210:B210"/>
    <mergeCell ref="A14:B14"/>
    <mergeCell ref="C14:N14"/>
    <mergeCell ref="A18:B18"/>
    <mergeCell ref="A27:B27"/>
    <mergeCell ref="A28:B28"/>
    <mergeCell ref="C28:N28"/>
    <mergeCell ref="A19:B19"/>
    <mergeCell ref="C19:N19"/>
    <mergeCell ref="A20:B20"/>
    <mergeCell ref="C20:N20"/>
    <mergeCell ref="C18:N18"/>
    <mergeCell ref="A6:B6"/>
    <mergeCell ref="C6:N6"/>
    <mergeCell ref="A7:B7"/>
    <mergeCell ref="A13:B13"/>
    <mergeCell ref="A21:B21"/>
    <mergeCell ref="A42:B42"/>
    <mergeCell ref="A202:B202"/>
    <mergeCell ref="C42:N42"/>
    <mergeCell ref="A46:B46"/>
    <mergeCell ref="C46:N46"/>
    <mergeCell ref="A34:B34"/>
    <mergeCell ref="C34:N34"/>
    <mergeCell ref="A35:B35"/>
    <mergeCell ref="A41:B41"/>
    <mergeCell ref="A32:B32"/>
    <mergeCell ref="C32:N32"/>
    <mergeCell ref="A33:B33"/>
    <mergeCell ref="C33:N33"/>
    <mergeCell ref="A61:B61"/>
    <mergeCell ref="C61:N61"/>
    <mergeCell ref="A62:B62"/>
    <mergeCell ref="C62:N62"/>
    <mergeCell ref="A49:B49"/>
    <mergeCell ref="A55:B55"/>
    <mergeCell ref="A56:B56"/>
    <mergeCell ref="C56:N56"/>
    <mergeCell ref="A47:B47"/>
    <mergeCell ref="C47:N47"/>
    <mergeCell ref="A48:B48"/>
    <mergeCell ref="C48:N48"/>
    <mergeCell ref="A76:B76"/>
    <mergeCell ref="C76:N76"/>
    <mergeCell ref="A77:B77"/>
    <mergeCell ref="C77:N77"/>
    <mergeCell ref="A71:B71"/>
    <mergeCell ref="C71:N71"/>
    <mergeCell ref="A75:B75"/>
    <mergeCell ref="C75:N75"/>
    <mergeCell ref="A63:B63"/>
    <mergeCell ref="C63:N63"/>
    <mergeCell ref="A64:B64"/>
    <mergeCell ref="A70:B70"/>
    <mergeCell ref="A92:B92"/>
    <mergeCell ref="C92:N92"/>
    <mergeCell ref="A93:B93"/>
    <mergeCell ref="A99:B99"/>
    <mergeCell ref="A90:B90"/>
    <mergeCell ref="C90:N90"/>
    <mergeCell ref="A91:B91"/>
    <mergeCell ref="C91:N91"/>
    <mergeCell ref="A78:B78"/>
    <mergeCell ref="A84:B84"/>
    <mergeCell ref="A85:B85"/>
    <mergeCell ref="C85:N85"/>
    <mergeCell ref="A107:B107"/>
    <mergeCell ref="A113:B113"/>
    <mergeCell ref="A114:B114"/>
    <mergeCell ref="C114:N114"/>
    <mergeCell ref="A105:B105"/>
    <mergeCell ref="C105:N105"/>
    <mergeCell ref="A106:B106"/>
    <mergeCell ref="C106:N106"/>
    <mergeCell ref="A100:B100"/>
    <mergeCell ref="C100:N100"/>
    <mergeCell ref="A104:B104"/>
    <mergeCell ref="C104:N104"/>
    <mergeCell ref="A125:B125"/>
    <mergeCell ref="C125:N125"/>
    <mergeCell ref="A120:B120"/>
    <mergeCell ref="C120:N120"/>
    <mergeCell ref="A121:B121"/>
    <mergeCell ref="A124:B124"/>
    <mergeCell ref="A118:B118"/>
    <mergeCell ref="C118:N118"/>
    <mergeCell ref="A119:B119"/>
    <mergeCell ref="C119:N119"/>
    <mergeCell ref="A136:B136"/>
    <mergeCell ref="C136:N136"/>
    <mergeCell ref="A140:B140"/>
    <mergeCell ref="C140:N140"/>
    <mergeCell ref="A131:B131"/>
    <mergeCell ref="C131:N131"/>
    <mergeCell ref="A132:B132"/>
    <mergeCell ref="A135:B135"/>
    <mergeCell ref="A129:B129"/>
    <mergeCell ref="C129:N129"/>
    <mergeCell ref="A130:B130"/>
    <mergeCell ref="C130:N130"/>
    <mergeCell ref="A149:B149"/>
    <mergeCell ref="C149:N149"/>
    <mergeCell ref="A150:B150"/>
    <mergeCell ref="C150:N150"/>
    <mergeCell ref="A143:B143"/>
    <mergeCell ref="A146:B146"/>
    <mergeCell ref="A147:B147"/>
    <mergeCell ref="C147:N147"/>
    <mergeCell ref="A141:B141"/>
    <mergeCell ref="C141:N141"/>
    <mergeCell ref="A142:B142"/>
    <mergeCell ref="C142:N142"/>
    <mergeCell ref="A161:B161"/>
    <mergeCell ref="C161:N161"/>
    <mergeCell ref="A162:B162"/>
    <mergeCell ref="C162:N162"/>
    <mergeCell ref="A156:B156"/>
    <mergeCell ref="C156:N156"/>
    <mergeCell ref="A160:B160"/>
    <mergeCell ref="C160:N160"/>
    <mergeCell ref="A151:B151"/>
    <mergeCell ref="C151:N151"/>
    <mergeCell ref="A152:B152"/>
    <mergeCell ref="A155:B155"/>
    <mergeCell ref="A173:B173"/>
    <mergeCell ref="C173:N173"/>
    <mergeCell ref="A174:B174"/>
    <mergeCell ref="A177:B177"/>
    <mergeCell ref="A171:B171"/>
    <mergeCell ref="C171:N171"/>
    <mergeCell ref="A172:B172"/>
    <mergeCell ref="C172:N172"/>
    <mergeCell ref="A163:B163"/>
    <mergeCell ref="A166:B166"/>
    <mergeCell ref="A167:B167"/>
    <mergeCell ref="C167:N167"/>
    <mergeCell ref="A183:B183"/>
    <mergeCell ref="A186:B186"/>
    <mergeCell ref="A187:B187"/>
    <mergeCell ref="C187:N187"/>
    <mergeCell ref="A181:B181"/>
    <mergeCell ref="C181:N181"/>
    <mergeCell ref="A182:B182"/>
    <mergeCell ref="C182:N182"/>
    <mergeCell ref="A178:B178"/>
    <mergeCell ref="C178:N178"/>
    <mergeCell ref="A180:B180"/>
    <mergeCell ref="C180:N180"/>
    <mergeCell ref="A198:B198"/>
    <mergeCell ref="C198:N198"/>
    <mergeCell ref="A193:B193"/>
    <mergeCell ref="C193:N193"/>
    <mergeCell ref="A194:B194"/>
    <mergeCell ref="A197:B197"/>
    <mergeCell ref="A191:B191"/>
    <mergeCell ref="C191:N191"/>
    <mergeCell ref="A192:B192"/>
    <mergeCell ref="C192:N192"/>
    <mergeCell ref="C245:N245"/>
    <mergeCell ref="A246:B246"/>
    <mergeCell ref="C246:N246"/>
    <mergeCell ref="A247:B247"/>
    <mergeCell ref="A250:B250"/>
    <mergeCell ref="A251:B251"/>
    <mergeCell ref="C251:N251"/>
    <mergeCell ref="A255:B255"/>
    <mergeCell ref="C255:N255"/>
    <mergeCell ref="A267:B267"/>
    <mergeCell ref="C267:N267"/>
    <mergeCell ref="A268:B268"/>
    <mergeCell ref="C268:N268"/>
    <mergeCell ref="A269:B269"/>
    <mergeCell ref="A272:B272"/>
    <mergeCell ref="A273:B273"/>
    <mergeCell ref="C273:N273"/>
    <mergeCell ref="A256:B256"/>
    <mergeCell ref="C256:N256"/>
    <mergeCell ref="A257:B257"/>
    <mergeCell ref="C257:N257"/>
    <mergeCell ref="A258:B258"/>
    <mergeCell ref="A261:B261"/>
    <mergeCell ref="A262:B262"/>
    <mergeCell ref="C262:N262"/>
    <mergeCell ref="A266:B266"/>
    <mergeCell ref="C266:N266"/>
  </mergeCells>
  <phoneticPr fontId="4" type="noConversion"/>
  <pageMargins left="0.31496062992125984" right="0.27559055118110237" top="0.55118110236220474" bottom="0.55118110236220474" header="0.31496062992125984" footer="0.31496062992125984"/>
  <pageSetup paperSize="9" scale="95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E1" workbookViewId="0">
      <selection activeCell="D14" sqref="D14:O14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32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87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15" customHeight="1" thickBot="1" x14ac:dyDescent="0.3">
      <c r="B9" s="15" t="s">
        <v>16</v>
      </c>
      <c r="C9" s="3" t="s">
        <v>17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5" ht="19.149999999999999" customHeight="1" thickBot="1" x14ac:dyDescent="0.3">
      <c r="B10" s="16"/>
      <c r="C10" s="5" t="s">
        <v>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ht="33.6" customHeight="1" thickBot="1" x14ac:dyDescent="0.3">
      <c r="B11" s="16"/>
      <c r="C11" s="6" t="s">
        <v>19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2:15" ht="23.45" customHeight="1" thickBot="1" x14ac:dyDescent="0.3">
      <c r="B12" s="17"/>
      <c r="C12" s="6" t="s">
        <v>20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20">
        <v>187</v>
      </c>
      <c r="E14" s="20">
        <v>161</v>
      </c>
      <c r="F14" s="20">
        <v>185</v>
      </c>
      <c r="G14" s="20">
        <v>153</v>
      </c>
      <c r="H14" s="20">
        <v>186</v>
      </c>
      <c r="I14" s="20">
        <v>176</v>
      </c>
      <c r="J14" s="20">
        <v>153</v>
      </c>
      <c r="K14" s="20">
        <v>175</v>
      </c>
      <c r="L14" s="20">
        <v>181</v>
      </c>
      <c r="M14" s="20">
        <v>219</v>
      </c>
      <c r="N14" s="20">
        <v>174</v>
      </c>
      <c r="O14" s="20">
        <v>206</v>
      </c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 t="shared" ref="D16:O16" si="0">SUM(D9:D12)</f>
        <v>0</v>
      </c>
      <c r="E16" s="7">
        <f t="shared" si="0"/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</row>
    <row r="17" spans="2:15" ht="15.75" thickBot="1" x14ac:dyDescent="0.3">
      <c r="B17" s="107" t="s">
        <v>23</v>
      </c>
      <c r="C17" s="104"/>
      <c r="D17" s="102">
        <f>SUM(D14:O14)</f>
        <v>2156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E29" sqref="E29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36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216.7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15" customHeight="1" thickBot="1" x14ac:dyDescent="0.3">
      <c r="B9" s="15" t="s">
        <v>16</v>
      </c>
      <c r="C9" s="3" t="s">
        <v>17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5" ht="19.149999999999999" customHeight="1" thickBot="1" x14ac:dyDescent="0.3">
      <c r="B10" s="16"/>
      <c r="C10" s="5" t="s">
        <v>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2:15" ht="49.7" customHeight="1" thickBot="1" x14ac:dyDescent="0.3">
      <c r="B11" s="16"/>
      <c r="C11" s="6" t="s">
        <v>19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2:15" ht="23.45" customHeight="1" thickBot="1" x14ac:dyDescent="0.3">
      <c r="B12" s="17"/>
      <c r="C12" s="6" t="s">
        <v>20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20">
        <v>2391</v>
      </c>
      <c r="E14" s="20">
        <v>2308</v>
      </c>
      <c r="F14" s="20">
        <v>2053</v>
      </c>
      <c r="G14" s="20">
        <v>2118</v>
      </c>
      <c r="H14" s="20">
        <v>2087</v>
      </c>
      <c r="I14" s="20">
        <v>2476</v>
      </c>
      <c r="J14" s="20">
        <v>2582</v>
      </c>
      <c r="K14" s="20">
        <v>2526</v>
      </c>
      <c r="L14" s="20">
        <v>2409</v>
      </c>
      <c r="M14" s="20">
        <v>2144</v>
      </c>
      <c r="N14" s="20">
        <v>2130</v>
      </c>
      <c r="O14" s="20">
        <v>2079</v>
      </c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 t="shared" ref="D16:O16" si="0">SUM(D9:D12)</f>
        <v>0</v>
      </c>
      <c r="E16" s="7">
        <f t="shared" si="0"/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</row>
    <row r="17" spans="2:15" ht="15.75" thickBot="1" x14ac:dyDescent="0.3">
      <c r="B17" s="107" t="s">
        <v>23</v>
      </c>
      <c r="C17" s="104"/>
      <c r="D17" s="102">
        <f>SUM(D14:O14)</f>
        <v>27303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D10" sqref="D10"/>
    </sheetView>
  </sheetViews>
  <sheetFormatPr defaultRowHeight="15" x14ac:dyDescent="0.25"/>
  <cols>
    <col min="1" max="1" width="6.7109375" customWidth="1"/>
    <col min="2" max="2" width="14.5703125" customWidth="1"/>
    <col min="3" max="3" width="21.42578125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24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4000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31.15" customHeight="1" thickBot="1" x14ac:dyDescent="0.3">
      <c r="B9" s="15" t="s">
        <v>16</v>
      </c>
      <c r="C9" s="3" t="s">
        <v>17</v>
      </c>
      <c r="D9" s="20">
        <v>640</v>
      </c>
      <c r="E9" s="20">
        <v>620</v>
      </c>
      <c r="F9" s="20">
        <v>550</v>
      </c>
      <c r="G9" s="20">
        <v>62230</v>
      </c>
      <c r="H9" s="20">
        <v>38350</v>
      </c>
      <c r="I9" s="20">
        <v>28350</v>
      </c>
      <c r="J9" s="20">
        <v>9640</v>
      </c>
      <c r="K9" s="20">
        <v>16100</v>
      </c>
      <c r="L9" s="20">
        <v>28220</v>
      </c>
      <c r="M9" s="20">
        <v>82680</v>
      </c>
      <c r="N9" s="20">
        <v>40280</v>
      </c>
      <c r="O9" s="20">
        <v>27910</v>
      </c>
    </row>
    <row r="10" spans="2:15" ht="29.25" thickBot="1" x14ac:dyDescent="0.3">
      <c r="B10" s="16"/>
      <c r="C10" s="5" t="s">
        <v>18</v>
      </c>
      <c r="D10" s="20">
        <v>250</v>
      </c>
      <c r="E10" s="20">
        <v>460</v>
      </c>
      <c r="F10" s="20">
        <v>370</v>
      </c>
      <c r="G10" s="20">
        <v>134120</v>
      </c>
      <c r="H10" s="20">
        <v>146850</v>
      </c>
      <c r="I10" s="20">
        <v>87420</v>
      </c>
      <c r="J10" s="20">
        <v>43520</v>
      </c>
      <c r="K10" s="20">
        <v>56310</v>
      </c>
      <c r="L10" s="20">
        <v>57420</v>
      </c>
      <c r="M10" s="20">
        <v>171800</v>
      </c>
      <c r="N10" s="20">
        <v>78990</v>
      </c>
      <c r="O10" s="20">
        <v>61600</v>
      </c>
    </row>
    <row r="11" spans="2:15" ht="43.15" customHeight="1" thickBot="1" x14ac:dyDescent="0.3">
      <c r="B11" s="16"/>
      <c r="C11" s="6" t="s">
        <v>19</v>
      </c>
      <c r="D11" s="20">
        <v>10830</v>
      </c>
      <c r="E11" s="20">
        <v>0</v>
      </c>
      <c r="F11" s="20">
        <v>0</v>
      </c>
      <c r="G11" s="20">
        <v>63940</v>
      </c>
      <c r="H11" s="20">
        <v>79840</v>
      </c>
      <c r="I11" s="20">
        <v>43900</v>
      </c>
      <c r="J11" s="20">
        <v>20350</v>
      </c>
      <c r="K11" s="20">
        <v>23340</v>
      </c>
      <c r="L11" s="20">
        <v>21510</v>
      </c>
      <c r="M11" s="20">
        <v>104600</v>
      </c>
      <c r="N11" s="20">
        <v>58810</v>
      </c>
      <c r="O11" s="20">
        <v>43010</v>
      </c>
    </row>
    <row r="12" spans="2:15" ht="29.25" thickBot="1" x14ac:dyDescent="0.3">
      <c r="B12" s="17"/>
      <c r="C12" s="6" t="s">
        <v>20</v>
      </c>
      <c r="D12" s="20">
        <v>6990</v>
      </c>
      <c r="E12" s="20">
        <v>0</v>
      </c>
      <c r="F12" s="20">
        <v>0</v>
      </c>
      <c r="G12" s="20">
        <v>124630</v>
      </c>
      <c r="H12" s="20">
        <v>121930</v>
      </c>
      <c r="I12" s="20">
        <v>76130</v>
      </c>
      <c r="J12" s="20">
        <v>36980</v>
      </c>
      <c r="K12" s="20">
        <v>45430</v>
      </c>
      <c r="L12" s="20">
        <v>51040</v>
      </c>
      <c r="M12" s="20">
        <v>166650</v>
      </c>
      <c r="N12" s="20">
        <v>81140</v>
      </c>
      <c r="O12" s="20">
        <v>61900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29.2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>SUM(D9:D12)</f>
        <v>18710</v>
      </c>
      <c r="E16" s="7">
        <f t="shared" ref="E16:O16" si="0">SUM(E9:E12)</f>
        <v>1080</v>
      </c>
      <c r="F16" s="7">
        <f t="shared" si="0"/>
        <v>920</v>
      </c>
      <c r="G16" s="7">
        <f t="shared" si="0"/>
        <v>384920</v>
      </c>
      <c r="H16" s="7">
        <f t="shared" si="0"/>
        <v>386970</v>
      </c>
      <c r="I16" s="7">
        <f t="shared" si="0"/>
        <v>235800</v>
      </c>
      <c r="J16" s="7">
        <f t="shared" si="0"/>
        <v>110490</v>
      </c>
      <c r="K16" s="7">
        <f t="shared" si="0"/>
        <v>141180</v>
      </c>
      <c r="L16" s="7">
        <f t="shared" si="0"/>
        <v>158190</v>
      </c>
      <c r="M16" s="7">
        <f t="shared" si="0"/>
        <v>525730</v>
      </c>
      <c r="N16" s="7">
        <f t="shared" si="0"/>
        <v>259220</v>
      </c>
      <c r="O16" s="7">
        <f t="shared" si="0"/>
        <v>194420</v>
      </c>
    </row>
    <row r="17" spans="2:15" ht="15.75" thickBot="1" x14ac:dyDescent="0.3">
      <c r="B17" s="107" t="s">
        <v>23</v>
      </c>
      <c r="C17" s="104"/>
      <c r="D17" s="102">
        <f>SUM(D16:O16)</f>
        <v>2417630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H25" sqref="H25"/>
    </sheetView>
  </sheetViews>
  <sheetFormatPr defaultRowHeight="15" x14ac:dyDescent="0.25"/>
  <cols>
    <col min="1" max="1" width="4.140625" customWidth="1"/>
    <col min="2" max="2" width="14.5703125" customWidth="1"/>
    <col min="3" max="3" width="24.28515625" customWidth="1"/>
    <col min="4" max="4" width="10.7109375" customWidth="1"/>
    <col min="14" max="14" width="9.85546875" bestFit="1" customWidth="1"/>
    <col min="15" max="15" width="10.7109375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25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3500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2.15" customHeight="1" thickBot="1" x14ac:dyDescent="0.3">
      <c r="B9" s="15" t="s">
        <v>16</v>
      </c>
      <c r="C9" s="3" t="s">
        <v>17</v>
      </c>
      <c r="D9" s="20">
        <v>118520</v>
      </c>
      <c r="E9" s="20">
        <v>97094</v>
      </c>
      <c r="F9" s="20">
        <v>64761</v>
      </c>
      <c r="G9" s="20">
        <v>17620</v>
      </c>
      <c r="H9" s="20">
        <v>9817</v>
      </c>
      <c r="I9" s="20">
        <v>11189</v>
      </c>
      <c r="J9" s="20">
        <v>10481</v>
      </c>
      <c r="K9" s="20">
        <v>10066</v>
      </c>
      <c r="L9" s="20">
        <v>17302</v>
      </c>
      <c r="M9" s="20">
        <v>92807</v>
      </c>
      <c r="N9" s="20">
        <v>125370</v>
      </c>
      <c r="O9" s="20">
        <v>152160</v>
      </c>
    </row>
    <row r="10" spans="2:15" ht="22.15" customHeight="1" thickBot="1" x14ac:dyDescent="0.3">
      <c r="B10" s="16"/>
      <c r="C10" s="5" t="s">
        <v>18</v>
      </c>
      <c r="D10" s="20">
        <v>257806</v>
      </c>
      <c r="E10" s="20">
        <v>207224</v>
      </c>
      <c r="F10" s="20">
        <v>135111</v>
      </c>
      <c r="G10" s="20">
        <v>35510</v>
      </c>
      <c r="H10" s="20">
        <v>37863</v>
      </c>
      <c r="I10" s="20">
        <v>43042</v>
      </c>
      <c r="J10" s="20">
        <v>40770</v>
      </c>
      <c r="K10" s="20">
        <v>38448</v>
      </c>
      <c r="L10" s="20">
        <v>34248</v>
      </c>
      <c r="M10" s="20">
        <v>201131</v>
      </c>
      <c r="N10" s="20">
        <v>269856</v>
      </c>
      <c r="O10" s="20">
        <v>329902</v>
      </c>
    </row>
    <row r="11" spans="2:15" ht="33.6" customHeight="1" thickBot="1" x14ac:dyDescent="0.3">
      <c r="B11" s="16"/>
      <c r="C11" s="6" t="s">
        <v>19</v>
      </c>
      <c r="D11" s="20">
        <v>190378</v>
      </c>
      <c r="E11" s="20">
        <v>138949</v>
      </c>
      <c r="F11" s="20">
        <v>81017</v>
      </c>
      <c r="G11" s="20">
        <v>16416</v>
      </c>
      <c r="H11" s="20">
        <v>18110</v>
      </c>
      <c r="I11" s="20">
        <v>18196</v>
      </c>
      <c r="J11" s="20">
        <v>20928</v>
      </c>
      <c r="K11" s="20">
        <v>16808</v>
      </c>
      <c r="L11" s="20">
        <v>15322</v>
      </c>
      <c r="M11" s="20">
        <v>117287</v>
      </c>
      <c r="N11" s="20">
        <v>154381</v>
      </c>
      <c r="O11" s="20">
        <v>163528</v>
      </c>
    </row>
    <row r="12" spans="2:15" ht="21.6" customHeight="1" thickBot="1" x14ac:dyDescent="0.3">
      <c r="B12" s="17"/>
      <c r="C12" s="6" t="s">
        <v>20</v>
      </c>
      <c r="D12" s="20">
        <v>267860</v>
      </c>
      <c r="E12" s="20">
        <v>217104</v>
      </c>
      <c r="F12" s="20">
        <v>143513</v>
      </c>
      <c r="G12" s="20">
        <v>37676</v>
      </c>
      <c r="H12" s="20">
        <v>35132</v>
      </c>
      <c r="I12" s="20">
        <v>41225</v>
      </c>
      <c r="J12" s="20">
        <v>37289</v>
      </c>
      <c r="K12" s="20">
        <v>34522</v>
      </c>
      <c r="L12" s="20">
        <v>35930</v>
      </c>
      <c r="M12" s="20">
        <v>199447</v>
      </c>
      <c r="N12" s="20">
        <v>261897</v>
      </c>
      <c r="O12" s="20">
        <v>298556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 t="shared" ref="D16:O16" si="0">SUM(D9:D12)</f>
        <v>834564</v>
      </c>
      <c r="E16" s="7">
        <f t="shared" si="0"/>
        <v>660371</v>
      </c>
      <c r="F16" s="7">
        <f t="shared" si="0"/>
        <v>424402</v>
      </c>
      <c r="G16" s="7">
        <f t="shared" si="0"/>
        <v>107222</v>
      </c>
      <c r="H16" s="7">
        <f t="shared" si="0"/>
        <v>100922</v>
      </c>
      <c r="I16" s="7">
        <f t="shared" si="0"/>
        <v>113652</v>
      </c>
      <c r="J16" s="7">
        <f t="shared" si="0"/>
        <v>109468</v>
      </c>
      <c r="K16" s="7">
        <f t="shared" si="0"/>
        <v>99844</v>
      </c>
      <c r="L16" s="7">
        <f t="shared" si="0"/>
        <v>102802</v>
      </c>
      <c r="M16" s="7">
        <f t="shared" si="0"/>
        <v>610672</v>
      </c>
      <c r="N16" s="7">
        <f t="shared" si="0"/>
        <v>811504</v>
      </c>
      <c r="O16" s="7">
        <f t="shared" si="0"/>
        <v>944146</v>
      </c>
    </row>
    <row r="17" spans="2:15" ht="15.75" thickBot="1" x14ac:dyDescent="0.3">
      <c r="B17" s="107" t="s">
        <v>23</v>
      </c>
      <c r="C17" s="104"/>
      <c r="D17" s="102">
        <f>SUM(D16:O16)</f>
        <v>4919569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C1" workbookViewId="0">
      <selection activeCell="J25" sqref="J25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26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2000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0.45" customHeight="1" thickBot="1" x14ac:dyDescent="0.3">
      <c r="B9" s="15" t="s">
        <v>16</v>
      </c>
      <c r="C9" s="3" t="s">
        <v>17</v>
      </c>
      <c r="D9" s="20">
        <v>129792</v>
      </c>
      <c r="E9" s="20">
        <v>120516</v>
      </c>
      <c r="F9" s="20">
        <v>144432</v>
      </c>
      <c r="G9" s="20">
        <v>108522</v>
      </c>
      <c r="H9" s="20">
        <v>9222</v>
      </c>
      <c r="I9" s="20">
        <v>7920</v>
      </c>
      <c r="J9" s="20">
        <v>7950</v>
      </c>
      <c r="K9" s="20">
        <v>7626</v>
      </c>
      <c r="L9" s="20">
        <v>14784</v>
      </c>
      <c r="M9" s="20">
        <v>18042</v>
      </c>
      <c r="N9" s="20">
        <v>31542</v>
      </c>
      <c r="O9" s="20">
        <v>138960</v>
      </c>
    </row>
    <row r="10" spans="2:15" ht="20.45" customHeight="1" thickBot="1" x14ac:dyDescent="0.3">
      <c r="B10" s="16"/>
      <c r="C10" s="5" t="s">
        <v>18</v>
      </c>
      <c r="D10" s="20">
        <v>283420</v>
      </c>
      <c r="E10" s="20">
        <v>262506</v>
      </c>
      <c r="F10" s="20">
        <v>314712</v>
      </c>
      <c r="G10" s="20">
        <v>236452</v>
      </c>
      <c r="H10" s="20">
        <v>40208</v>
      </c>
      <c r="I10" s="20">
        <v>33426</v>
      </c>
      <c r="J10" s="20">
        <v>32988</v>
      </c>
      <c r="K10" s="20">
        <v>32346</v>
      </c>
      <c r="L10" s="20">
        <v>31128</v>
      </c>
      <c r="M10" s="20">
        <v>39012</v>
      </c>
      <c r="N10" s="20">
        <v>74130</v>
      </c>
      <c r="O10" s="20">
        <v>306666</v>
      </c>
    </row>
    <row r="11" spans="2:15" ht="29.45" customHeight="1" thickBot="1" x14ac:dyDescent="0.3">
      <c r="B11" s="16"/>
      <c r="C11" s="6" t="s">
        <v>19</v>
      </c>
      <c r="D11" s="20">
        <v>197736</v>
      </c>
      <c r="E11" s="20">
        <v>178524</v>
      </c>
      <c r="F11" s="20">
        <v>203898</v>
      </c>
      <c r="G11" s="20">
        <v>164748</v>
      </c>
      <c r="H11" s="20">
        <v>37464</v>
      </c>
      <c r="I11" s="20">
        <v>18000</v>
      </c>
      <c r="J11" s="20">
        <v>19032</v>
      </c>
      <c r="K11" s="20">
        <v>16224</v>
      </c>
      <c r="L11" s="20">
        <v>16524</v>
      </c>
      <c r="M11" s="20">
        <v>25956</v>
      </c>
      <c r="N11" s="20">
        <v>57738</v>
      </c>
      <c r="O11" s="20">
        <v>152094</v>
      </c>
    </row>
    <row r="12" spans="2:15" ht="22.15" customHeight="1" thickBot="1" x14ac:dyDescent="0.3">
      <c r="B12" s="17"/>
      <c r="C12" s="6" t="s">
        <v>20</v>
      </c>
      <c r="D12" s="20">
        <v>299448</v>
      </c>
      <c r="E12" s="20">
        <v>276330</v>
      </c>
      <c r="F12" s="20">
        <v>326730</v>
      </c>
      <c r="G12" s="20">
        <v>260364</v>
      </c>
      <c r="H12" s="20">
        <v>39576</v>
      </c>
      <c r="I12" s="20">
        <v>28452</v>
      </c>
      <c r="J12" s="20">
        <v>30078</v>
      </c>
      <c r="K12" s="20">
        <v>27504</v>
      </c>
      <c r="L12" s="20">
        <v>31650</v>
      </c>
      <c r="M12" s="20">
        <v>41844</v>
      </c>
      <c r="N12" s="20">
        <v>76506</v>
      </c>
      <c r="O12" s="20">
        <v>294486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 t="shared" ref="D16:O16" si="0">SUM(D9:D12)</f>
        <v>910396</v>
      </c>
      <c r="E16" s="7">
        <f t="shared" si="0"/>
        <v>837876</v>
      </c>
      <c r="F16" s="7">
        <f t="shared" si="0"/>
        <v>989772</v>
      </c>
      <c r="G16" s="7">
        <f t="shared" si="0"/>
        <v>770086</v>
      </c>
      <c r="H16" s="7">
        <f t="shared" si="0"/>
        <v>126470</v>
      </c>
      <c r="I16" s="7">
        <f t="shared" si="0"/>
        <v>87798</v>
      </c>
      <c r="J16" s="7">
        <f t="shared" si="0"/>
        <v>90048</v>
      </c>
      <c r="K16" s="7">
        <f t="shared" si="0"/>
        <v>83700</v>
      </c>
      <c r="L16" s="7">
        <f t="shared" si="0"/>
        <v>94086</v>
      </c>
      <c r="M16" s="7">
        <f t="shared" si="0"/>
        <v>124854</v>
      </c>
      <c r="N16" s="7">
        <f t="shared" si="0"/>
        <v>239916</v>
      </c>
      <c r="O16" s="7">
        <f t="shared" si="0"/>
        <v>892206</v>
      </c>
    </row>
    <row r="17" spans="2:15" ht="15.75" thickBot="1" x14ac:dyDescent="0.3">
      <c r="B17" s="107" t="s">
        <v>23</v>
      </c>
      <c r="C17" s="104"/>
      <c r="D17" s="102">
        <f>SUM(D16:O16)</f>
        <v>5247208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L24" sqref="L24"/>
    </sheetView>
  </sheetViews>
  <sheetFormatPr defaultRowHeight="15" x14ac:dyDescent="0.25"/>
  <cols>
    <col min="1" max="1" width="6.7109375" customWidth="1"/>
    <col min="2" max="2" width="14.5703125" customWidth="1"/>
    <col min="3" max="3" width="23.85546875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27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100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19.899999999999999" customHeight="1" thickBot="1" x14ac:dyDescent="0.3">
      <c r="B9" s="15" t="s">
        <v>16</v>
      </c>
      <c r="C9" s="3" t="s">
        <v>17</v>
      </c>
      <c r="D9" s="20">
        <v>1000</v>
      </c>
      <c r="E9" s="20">
        <v>730</v>
      </c>
      <c r="F9" s="20">
        <v>674</v>
      </c>
      <c r="G9" s="20">
        <v>580</v>
      </c>
      <c r="H9" s="20">
        <v>314</v>
      </c>
      <c r="I9" s="20">
        <v>261</v>
      </c>
      <c r="J9" s="20">
        <v>294</v>
      </c>
      <c r="K9" s="20">
        <v>277</v>
      </c>
      <c r="L9" s="20">
        <v>453</v>
      </c>
      <c r="M9" s="20">
        <v>607</v>
      </c>
      <c r="N9" s="20">
        <v>689</v>
      </c>
      <c r="O9" s="20">
        <v>934</v>
      </c>
    </row>
    <row r="10" spans="2:15" ht="22.15" customHeight="1" thickBot="1" x14ac:dyDescent="0.3">
      <c r="B10" s="16"/>
      <c r="C10" s="5" t="s">
        <v>18</v>
      </c>
      <c r="D10" s="20">
        <v>2168</v>
      </c>
      <c r="E10" s="20">
        <v>1571</v>
      </c>
      <c r="F10" s="20">
        <v>1495</v>
      </c>
      <c r="G10" s="20">
        <v>1278</v>
      </c>
      <c r="H10" s="20">
        <v>1218</v>
      </c>
      <c r="I10" s="20">
        <v>1119</v>
      </c>
      <c r="J10" s="20">
        <v>1226</v>
      </c>
      <c r="K10" s="20">
        <v>1156</v>
      </c>
      <c r="L10" s="20">
        <v>1027</v>
      </c>
      <c r="M10" s="20">
        <v>1329</v>
      </c>
      <c r="N10" s="20">
        <v>1545</v>
      </c>
      <c r="O10" s="20">
        <v>2059</v>
      </c>
    </row>
    <row r="11" spans="2:15" ht="29.45" customHeight="1" thickBot="1" x14ac:dyDescent="0.3">
      <c r="B11" s="16"/>
      <c r="C11" s="6" t="s">
        <v>19</v>
      </c>
      <c r="D11" s="20">
        <v>1584</v>
      </c>
      <c r="E11" s="20">
        <v>963</v>
      </c>
      <c r="F11" s="20">
        <v>1020</v>
      </c>
      <c r="G11" s="20">
        <v>691</v>
      </c>
      <c r="H11" s="20">
        <v>713</v>
      </c>
      <c r="I11" s="20">
        <v>598</v>
      </c>
      <c r="J11" s="20">
        <v>700</v>
      </c>
      <c r="K11" s="20">
        <v>608</v>
      </c>
      <c r="L11" s="20">
        <v>1047</v>
      </c>
      <c r="M11" s="20">
        <v>405</v>
      </c>
      <c r="N11" s="20">
        <v>933</v>
      </c>
      <c r="O11" s="20">
        <v>1012</v>
      </c>
    </row>
    <row r="12" spans="2:15" ht="22.9" customHeight="1" thickBot="1" x14ac:dyDescent="0.3">
      <c r="B12" s="17"/>
      <c r="C12" s="6" t="s">
        <v>20</v>
      </c>
      <c r="D12" s="20">
        <v>2559</v>
      </c>
      <c r="E12" s="20">
        <v>1812</v>
      </c>
      <c r="F12" s="20">
        <v>1786</v>
      </c>
      <c r="G12" s="20">
        <v>1556</v>
      </c>
      <c r="H12" s="20">
        <v>1105</v>
      </c>
      <c r="I12" s="20">
        <v>1116</v>
      </c>
      <c r="J12" s="20">
        <v>1184</v>
      </c>
      <c r="K12" s="20">
        <v>1092</v>
      </c>
      <c r="L12" s="20">
        <v>1111</v>
      </c>
      <c r="M12" s="20">
        <v>1562</v>
      </c>
      <c r="N12" s="20">
        <v>1570</v>
      </c>
      <c r="O12" s="20">
        <v>2047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 t="shared" ref="D16:O16" si="0">SUM(D9:D12)</f>
        <v>7311</v>
      </c>
      <c r="E16" s="7">
        <f t="shared" si="0"/>
        <v>5076</v>
      </c>
      <c r="F16" s="7">
        <f t="shared" si="0"/>
        <v>4975</v>
      </c>
      <c r="G16" s="7">
        <f t="shared" si="0"/>
        <v>4105</v>
      </c>
      <c r="H16" s="7">
        <f t="shared" si="0"/>
        <v>3350</v>
      </c>
      <c r="I16" s="7">
        <f t="shared" si="0"/>
        <v>3094</v>
      </c>
      <c r="J16" s="7">
        <f t="shared" si="0"/>
        <v>3404</v>
      </c>
      <c r="K16" s="7">
        <f t="shared" si="0"/>
        <v>3133</v>
      </c>
      <c r="L16" s="7">
        <f t="shared" si="0"/>
        <v>3638</v>
      </c>
      <c r="M16" s="7">
        <f t="shared" si="0"/>
        <v>3903</v>
      </c>
      <c r="N16" s="7">
        <f t="shared" si="0"/>
        <v>4737</v>
      </c>
      <c r="O16" s="7">
        <f t="shared" si="0"/>
        <v>6052</v>
      </c>
    </row>
    <row r="17" spans="2:15" ht="15.75" thickBot="1" x14ac:dyDescent="0.3">
      <c r="B17" s="107" t="s">
        <v>23</v>
      </c>
      <c r="C17" s="104"/>
      <c r="D17" s="102">
        <f>SUM(D16:O16)</f>
        <v>52778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workbookViewId="0">
      <selection activeCell="D9" sqref="D9:O12"/>
    </sheetView>
  </sheetViews>
  <sheetFormatPr defaultRowHeight="15" x14ac:dyDescent="0.25"/>
  <cols>
    <col min="1" max="1" width="6.7109375" customWidth="1"/>
    <col min="2" max="2" width="14.5703125" customWidth="1"/>
    <col min="3" max="3" width="24.140625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28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200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2.9" customHeight="1" thickBot="1" x14ac:dyDescent="0.3">
      <c r="B9" s="15" t="s">
        <v>16</v>
      </c>
      <c r="C9" s="3" t="s">
        <v>17</v>
      </c>
      <c r="D9" s="20">
        <v>447</v>
      </c>
      <c r="E9" s="20">
        <v>509</v>
      </c>
      <c r="F9" s="20">
        <v>387</v>
      </c>
      <c r="G9" s="20">
        <v>293</v>
      </c>
      <c r="H9" s="20">
        <v>1216</v>
      </c>
      <c r="I9" s="20">
        <v>147</v>
      </c>
      <c r="J9" s="20">
        <v>130</v>
      </c>
      <c r="K9" s="20">
        <v>156</v>
      </c>
      <c r="L9" s="20">
        <v>371</v>
      </c>
      <c r="M9" s="20">
        <v>363</v>
      </c>
      <c r="N9" s="20">
        <v>463</v>
      </c>
      <c r="O9" s="20">
        <v>562</v>
      </c>
    </row>
    <row r="10" spans="2:15" ht="20.45" customHeight="1" thickBot="1" x14ac:dyDescent="0.3">
      <c r="B10" s="16"/>
      <c r="C10" s="5" t="s">
        <v>18</v>
      </c>
      <c r="D10" s="20">
        <v>685</v>
      </c>
      <c r="E10" s="20">
        <v>901</v>
      </c>
      <c r="F10" s="20">
        <v>738</v>
      </c>
      <c r="G10" s="20">
        <v>601</v>
      </c>
      <c r="H10" s="20">
        <v>3987</v>
      </c>
      <c r="I10" s="20">
        <v>460</v>
      </c>
      <c r="J10" s="20">
        <v>442</v>
      </c>
      <c r="K10" s="20">
        <v>570</v>
      </c>
      <c r="L10" s="20">
        <v>697</v>
      </c>
      <c r="M10" s="20">
        <v>614</v>
      </c>
      <c r="N10" s="20">
        <v>747</v>
      </c>
      <c r="O10" s="20">
        <v>913</v>
      </c>
    </row>
    <row r="11" spans="2:15" ht="29.45" customHeight="1" thickBot="1" x14ac:dyDescent="0.3">
      <c r="B11" s="16"/>
      <c r="C11" s="6" t="s">
        <v>19</v>
      </c>
      <c r="D11" s="20">
        <v>367</v>
      </c>
      <c r="E11" s="20">
        <v>373</v>
      </c>
      <c r="F11" s="20">
        <v>378</v>
      </c>
      <c r="G11" s="20">
        <v>229</v>
      </c>
      <c r="H11" s="20">
        <v>214</v>
      </c>
      <c r="I11" s="20">
        <v>177</v>
      </c>
      <c r="J11" s="20">
        <v>192</v>
      </c>
      <c r="K11" s="20">
        <v>245</v>
      </c>
      <c r="L11" s="20">
        <v>236</v>
      </c>
      <c r="M11" s="20">
        <v>253</v>
      </c>
      <c r="N11" s="20">
        <v>198</v>
      </c>
      <c r="O11" s="20">
        <v>311</v>
      </c>
    </row>
    <row r="12" spans="2:15" ht="21.2" customHeight="1" thickBot="1" x14ac:dyDescent="0.3">
      <c r="B12" s="17"/>
      <c r="C12" s="6" t="s">
        <v>20</v>
      </c>
      <c r="D12" s="20">
        <v>513</v>
      </c>
      <c r="E12" s="20">
        <v>714</v>
      </c>
      <c r="F12" s="20">
        <v>633</v>
      </c>
      <c r="G12" s="20">
        <v>491</v>
      </c>
      <c r="H12" s="20">
        <v>2378</v>
      </c>
      <c r="I12" s="20">
        <v>383</v>
      </c>
      <c r="J12" s="20">
        <v>391</v>
      </c>
      <c r="K12" s="20">
        <v>489</v>
      </c>
      <c r="L12" s="20">
        <v>565</v>
      </c>
      <c r="M12" s="20">
        <v>527</v>
      </c>
      <c r="N12" s="20">
        <v>446</v>
      </c>
      <c r="O12" s="20">
        <v>704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 t="shared" ref="D16:O16" si="0">SUM(D9:D12)</f>
        <v>2012</v>
      </c>
      <c r="E16" s="7">
        <f t="shared" si="0"/>
        <v>2497</v>
      </c>
      <c r="F16" s="7">
        <f t="shared" si="0"/>
        <v>2136</v>
      </c>
      <c r="G16" s="7">
        <f t="shared" si="0"/>
        <v>1614</v>
      </c>
      <c r="H16" s="7">
        <f t="shared" si="0"/>
        <v>7795</v>
      </c>
      <c r="I16" s="7">
        <f t="shared" si="0"/>
        <v>1167</v>
      </c>
      <c r="J16" s="7">
        <f t="shared" si="0"/>
        <v>1155</v>
      </c>
      <c r="K16" s="7">
        <f t="shared" si="0"/>
        <v>1460</v>
      </c>
      <c r="L16" s="7">
        <f t="shared" si="0"/>
        <v>1869</v>
      </c>
      <c r="M16" s="7">
        <f t="shared" si="0"/>
        <v>1757</v>
      </c>
      <c r="N16" s="7">
        <f t="shared" si="0"/>
        <v>1854</v>
      </c>
      <c r="O16" s="7">
        <f t="shared" si="0"/>
        <v>2490</v>
      </c>
    </row>
    <row r="17" spans="2:15" ht="15.75" thickBot="1" x14ac:dyDescent="0.3">
      <c r="B17" s="107" t="s">
        <v>23</v>
      </c>
      <c r="C17" s="104"/>
      <c r="D17" s="102">
        <f>SUM(D16:O16)</f>
        <v>27806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E1" workbookViewId="0">
      <selection activeCell="D9" sqref="D9:O12"/>
    </sheetView>
  </sheetViews>
  <sheetFormatPr defaultRowHeight="15" x14ac:dyDescent="0.25"/>
  <cols>
    <col min="1" max="1" width="6.7109375" customWidth="1"/>
    <col min="2" max="2" width="14.5703125" customWidth="1"/>
    <col min="3" max="3" width="23.85546875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29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250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0.45" customHeight="1" thickBot="1" x14ac:dyDescent="0.3">
      <c r="B9" s="15" t="s">
        <v>16</v>
      </c>
      <c r="C9" s="3" t="s">
        <v>17</v>
      </c>
      <c r="D9" s="20">
        <v>5480</v>
      </c>
      <c r="E9" s="20">
        <v>5180</v>
      </c>
      <c r="F9" s="20">
        <v>5014</v>
      </c>
      <c r="G9" s="20">
        <v>2026</v>
      </c>
      <c r="H9" s="20">
        <v>426</v>
      </c>
      <c r="I9" s="20">
        <v>152</v>
      </c>
      <c r="J9" s="20">
        <v>247</v>
      </c>
      <c r="K9" s="20">
        <v>525</v>
      </c>
      <c r="L9" s="20">
        <v>2135</v>
      </c>
      <c r="M9" s="20">
        <v>3712</v>
      </c>
      <c r="N9" s="20">
        <v>5096</v>
      </c>
      <c r="O9" s="20">
        <v>6826</v>
      </c>
    </row>
    <row r="10" spans="2:15" ht="21.6" customHeight="1" thickBot="1" x14ac:dyDescent="0.3">
      <c r="B10" s="16"/>
      <c r="C10" s="5" t="s">
        <v>18</v>
      </c>
      <c r="D10" s="20">
        <v>11711</v>
      </c>
      <c r="E10" s="20">
        <v>11156</v>
      </c>
      <c r="F10" s="20">
        <v>11069</v>
      </c>
      <c r="G10" s="20">
        <v>4198</v>
      </c>
      <c r="H10" s="20">
        <v>1348</v>
      </c>
      <c r="I10" s="20">
        <v>646</v>
      </c>
      <c r="J10" s="20">
        <v>890</v>
      </c>
      <c r="K10" s="20">
        <v>1839</v>
      </c>
      <c r="L10" s="20">
        <v>4499</v>
      </c>
      <c r="M10" s="20">
        <v>7852</v>
      </c>
      <c r="N10" s="20">
        <v>11228</v>
      </c>
      <c r="O10" s="20">
        <v>15016</v>
      </c>
    </row>
    <row r="11" spans="2:15" ht="29.45" customHeight="1" thickBot="1" x14ac:dyDescent="0.3">
      <c r="B11" s="16"/>
      <c r="C11" s="6" t="s">
        <v>19</v>
      </c>
      <c r="D11" s="20">
        <v>9962</v>
      </c>
      <c r="E11" s="20">
        <v>6758</v>
      </c>
      <c r="F11" s="20">
        <v>7570</v>
      </c>
      <c r="G11" s="20">
        <v>3014</v>
      </c>
      <c r="H11" s="20">
        <v>432</v>
      </c>
      <c r="I11" s="20">
        <v>336</v>
      </c>
      <c r="J11" s="20">
        <v>516</v>
      </c>
      <c r="K11" s="20">
        <v>908</v>
      </c>
      <c r="L11" s="20">
        <v>2681</v>
      </c>
      <c r="M11" s="20">
        <v>4786</v>
      </c>
      <c r="N11" s="20">
        <v>6917</v>
      </c>
      <c r="O11" s="20">
        <v>7673</v>
      </c>
    </row>
    <row r="12" spans="2:15" ht="22.9" customHeight="1" thickBot="1" x14ac:dyDescent="0.3">
      <c r="B12" s="17"/>
      <c r="C12" s="6" t="s">
        <v>20</v>
      </c>
      <c r="D12" s="20">
        <v>12861</v>
      </c>
      <c r="E12" s="20">
        <v>10636</v>
      </c>
      <c r="F12" s="20">
        <v>11225</v>
      </c>
      <c r="G12" s="20">
        <v>4350</v>
      </c>
      <c r="H12" s="20">
        <v>781</v>
      </c>
      <c r="I12" s="20">
        <v>510</v>
      </c>
      <c r="J12" s="20">
        <v>799</v>
      </c>
      <c r="K12" s="20">
        <v>1640</v>
      </c>
      <c r="L12" s="20">
        <v>4406</v>
      </c>
      <c r="M12" s="20">
        <v>7510</v>
      </c>
      <c r="N12" s="20">
        <v>10812</v>
      </c>
      <c r="O12" s="20">
        <v>14043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 t="shared" ref="D16:O16" si="0">SUM(D9:D12)</f>
        <v>40014</v>
      </c>
      <c r="E16" s="7">
        <f t="shared" si="0"/>
        <v>33730</v>
      </c>
      <c r="F16" s="7">
        <f t="shared" si="0"/>
        <v>34878</v>
      </c>
      <c r="G16" s="7">
        <f t="shared" si="0"/>
        <v>13588</v>
      </c>
      <c r="H16" s="7">
        <f t="shared" si="0"/>
        <v>2987</v>
      </c>
      <c r="I16" s="7">
        <f t="shared" si="0"/>
        <v>1644</v>
      </c>
      <c r="J16" s="7">
        <f t="shared" si="0"/>
        <v>2452</v>
      </c>
      <c r="K16" s="7">
        <f t="shared" si="0"/>
        <v>4912</v>
      </c>
      <c r="L16" s="7">
        <f t="shared" si="0"/>
        <v>13721</v>
      </c>
      <c r="M16" s="7">
        <f t="shared" si="0"/>
        <v>23860</v>
      </c>
      <c r="N16" s="7">
        <f t="shared" si="0"/>
        <v>34053</v>
      </c>
      <c r="O16" s="7">
        <f t="shared" si="0"/>
        <v>43558</v>
      </c>
    </row>
    <row r="17" spans="2:15" ht="15.75" thickBot="1" x14ac:dyDescent="0.3">
      <c r="B17" s="107" t="s">
        <v>23</v>
      </c>
      <c r="C17" s="104"/>
      <c r="D17" s="102">
        <f>SUM(D16:O16)</f>
        <v>249397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F1" workbookViewId="0">
      <selection activeCell="D9" sqref="D9:O12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30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87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0.45" customHeight="1" thickBot="1" x14ac:dyDescent="0.3">
      <c r="B9" s="15" t="s">
        <v>16</v>
      </c>
      <c r="C9" s="3" t="s">
        <v>17</v>
      </c>
      <c r="D9" s="20">
        <v>442</v>
      </c>
      <c r="E9" s="20">
        <v>349</v>
      </c>
      <c r="F9" s="20">
        <v>324</v>
      </c>
      <c r="G9" s="20">
        <v>200</v>
      </c>
      <c r="H9" s="20">
        <v>117</v>
      </c>
      <c r="I9" s="20">
        <v>98</v>
      </c>
      <c r="J9" s="20">
        <v>89</v>
      </c>
      <c r="K9" s="20">
        <v>102</v>
      </c>
      <c r="L9" s="20">
        <v>174</v>
      </c>
      <c r="M9" s="20">
        <v>244</v>
      </c>
      <c r="N9" s="20">
        <v>292</v>
      </c>
      <c r="O9" s="20">
        <v>410</v>
      </c>
    </row>
    <row r="10" spans="2:15" ht="21.6" customHeight="1" thickBot="1" x14ac:dyDescent="0.3">
      <c r="B10" s="16"/>
      <c r="C10" s="5" t="s">
        <v>18</v>
      </c>
      <c r="D10" s="20">
        <v>969</v>
      </c>
      <c r="E10" s="20">
        <v>765</v>
      </c>
      <c r="F10" s="20">
        <v>701</v>
      </c>
      <c r="G10" s="20">
        <v>431</v>
      </c>
      <c r="H10" s="20">
        <v>486</v>
      </c>
      <c r="I10" s="20">
        <v>423</v>
      </c>
      <c r="J10" s="20">
        <v>388</v>
      </c>
      <c r="K10" s="20">
        <v>473</v>
      </c>
      <c r="L10" s="20">
        <v>357</v>
      </c>
      <c r="M10" s="20">
        <v>529</v>
      </c>
      <c r="N10" s="20">
        <v>650</v>
      </c>
      <c r="O10" s="20">
        <v>911</v>
      </c>
    </row>
    <row r="11" spans="2:15" ht="29.45" customHeight="1" thickBot="1" x14ac:dyDescent="0.3">
      <c r="B11" s="16"/>
      <c r="C11" s="6" t="s">
        <v>19</v>
      </c>
      <c r="D11" s="20">
        <v>681</v>
      </c>
      <c r="E11" s="20">
        <v>512</v>
      </c>
      <c r="F11" s="20">
        <v>423</v>
      </c>
      <c r="G11" s="20">
        <v>287</v>
      </c>
      <c r="H11" s="20">
        <v>263</v>
      </c>
      <c r="I11" s="20">
        <v>215</v>
      </c>
      <c r="J11" s="20">
        <v>215</v>
      </c>
      <c r="K11" s="20">
        <v>236</v>
      </c>
      <c r="L11" s="20">
        <v>196</v>
      </c>
      <c r="M11" s="20">
        <v>414</v>
      </c>
      <c r="N11" s="20">
        <v>337</v>
      </c>
      <c r="O11" s="20">
        <v>452</v>
      </c>
    </row>
    <row r="12" spans="2:15" ht="23.45" customHeight="1" thickBot="1" x14ac:dyDescent="0.3">
      <c r="B12" s="17"/>
      <c r="C12" s="6" t="s">
        <v>20</v>
      </c>
      <c r="D12" s="20">
        <v>1074</v>
      </c>
      <c r="E12" s="20">
        <v>839</v>
      </c>
      <c r="F12" s="20">
        <v>776</v>
      </c>
      <c r="G12" s="20">
        <v>373</v>
      </c>
      <c r="H12" s="20">
        <v>280</v>
      </c>
      <c r="I12" s="20">
        <v>389</v>
      </c>
      <c r="J12" s="20">
        <v>375</v>
      </c>
      <c r="K12" s="20">
        <v>435</v>
      </c>
      <c r="L12" s="20">
        <v>402</v>
      </c>
      <c r="M12" s="20">
        <v>641</v>
      </c>
      <c r="N12" s="20">
        <v>660</v>
      </c>
      <c r="O12" s="20">
        <v>902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 t="shared" ref="D16:O16" si="0">SUM(D9:D12)</f>
        <v>3166</v>
      </c>
      <c r="E16" s="7">
        <f t="shared" si="0"/>
        <v>2465</v>
      </c>
      <c r="F16" s="7">
        <f t="shared" si="0"/>
        <v>2224</v>
      </c>
      <c r="G16" s="7">
        <f t="shared" si="0"/>
        <v>1291</v>
      </c>
      <c r="H16" s="7">
        <f t="shared" si="0"/>
        <v>1146</v>
      </c>
      <c r="I16" s="7">
        <f t="shared" si="0"/>
        <v>1125</v>
      </c>
      <c r="J16" s="7">
        <f t="shared" si="0"/>
        <v>1067</v>
      </c>
      <c r="K16" s="7">
        <f t="shared" si="0"/>
        <v>1246</v>
      </c>
      <c r="L16" s="7">
        <f t="shared" si="0"/>
        <v>1129</v>
      </c>
      <c r="M16" s="7">
        <f t="shared" si="0"/>
        <v>1828</v>
      </c>
      <c r="N16" s="7">
        <f t="shared" si="0"/>
        <v>1939</v>
      </c>
      <c r="O16" s="7">
        <f t="shared" si="0"/>
        <v>2675</v>
      </c>
    </row>
    <row r="17" spans="2:15" ht="15.75" thickBot="1" x14ac:dyDescent="0.3">
      <c r="B17" s="107" t="s">
        <v>23</v>
      </c>
      <c r="C17" s="104"/>
      <c r="D17" s="102">
        <f>SUM(D16:O16)</f>
        <v>21301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9"/>
  <sheetViews>
    <sheetView topLeftCell="E1" workbookViewId="0">
      <selection activeCell="D9" sqref="D9:O12"/>
    </sheetView>
  </sheetViews>
  <sheetFormatPr defaultRowHeight="15" x14ac:dyDescent="0.25"/>
  <cols>
    <col min="1" max="1" width="6.7109375" customWidth="1"/>
    <col min="2" max="2" width="14.5703125" customWidth="1"/>
    <col min="3" max="3" width="24" customWidth="1"/>
  </cols>
  <sheetData>
    <row r="4" spans="2:15" ht="15.75" thickBot="1" x14ac:dyDescent="0.3"/>
    <row r="5" spans="2:15" ht="15.75" thickBot="1" x14ac:dyDescent="0.3">
      <c r="B5" s="108" t="s">
        <v>0</v>
      </c>
      <c r="C5" s="104"/>
      <c r="D5" s="105" t="s">
        <v>31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15.75" thickBot="1" x14ac:dyDescent="0.3">
      <c r="B6" s="109" t="s">
        <v>1</v>
      </c>
      <c r="C6" s="104"/>
      <c r="D6" s="105">
        <v>38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5" ht="15.75" thickBot="1" x14ac:dyDescent="0.3">
      <c r="B7" s="108" t="s">
        <v>2</v>
      </c>
      <c r="C7" s="104"/>
      <c r="D7" s="105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15" ht="15.75" thickBot="1" x14ac:dyDescent="0.3">
      <c r="B8" s="109" t="s">
        <v>3</v>
      </c>
      <c r="C8" s="104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18" t="s">
        <v>4</v>
      </c>
      <c r="O8" s="18" t="s">
        <v>5</v>
      </c>
    </row>
    <row r="9" spans="2:15" ht="20.45" customHeight="1" thickBot="1" x14ac:dyDescent="0.3">
      <c r="B9" s="15" t="s">
        <v>16</v>
      </c>
      <c r="C9" s="3" t="s">
        <v>17</v>
      </c>
      <c r="D9" s="20">
        <v>462</v>
      </c>
      <c r="E9" s="20">
        <v>390</v>
      </c>
      <c r="F9" s="20">
        <v>401</v>
      </c>
      <c r="G9" s="20">
        <v>237</v>
      </c>
      <c r="H9" s="20">
        <v>111</v>
      </c>
      <c r="I9" s="20">
        <v>100</v>
      </c>
      <c r="J9" s="20">
        <v>85</v>
      </c>
      <c r="K9" s="20">
        <v>101</v>
      </c>
      <c r="L9" s="20">
        <v>165</v>
      </c>
      <c r="M9" s="20">
        <v>273</v>
      </c>
      <c r="N9" s="20">
        <v>246</v>
      </c>
      <c r="O9" s="20">
        <v>411</v>
      </c>
    </row>
    <row r="10" spans="2:15" ht="21.2" customHeight="1" thickBot="1" x14ac:dyDescent="0.3">
      <c r="B10" s="16"/>
      <c r="C10" s="5" t="s">
        <v>18</v>
      </c>
      <c r="D10" s="20">
        <v>1006</v>
      </c>
      <c r="E10" s="20">
        <v>845</v>
      </c>
      <c r="F10" s="20">
        <v>865</v>
      </c>
      <c r="G10" s="20">
        <v>519</v>
      </c>
      <c r="H10" s="20">
        <v>505</v>
      </c>
      <c r="I10" s="20">
        <v>436</v>
      </c>
      <c r="J10" s="20">
        <v>371</v>
      </c>
      <c r="K10" s="20">
        <v>441</v>
      </c>
      <c r="L10" s="20">
        <v>364</v>
      </c>
      <c r="M10" s="20">
        <v>580</v>
      </c>
      <c r="N10" s="20">
        <v>538</v>
      </c>
      <c r="O10" s="20">
        <v>905</v>
      </c>
    </row>
    <row r="11" spans="2:15" ht="29.45" customHeight="1" thickBot="1" x14ac:dyDescent="0.3">
      <c r="B11" s="16"/>
      <c r="C11" s="6" t="s">
        <v>19</v>
      </c>
      <c r="D11" s="20">
        <v>697</v>
      </c>
      <c r="E11" s="20">
        <v>588</v>
      </c>
      <c r="F11" s="20">
        <v>558</v>
      </c>
      <c r="G11" s="20">
        <v>281</v>
      </c>
      <c r="H11" s="20">
        <v>299</v>
      </c>
      <c r="I11" s="20">
        <v>231</v>
      </c>
      <c r="J11" s="20">
        <v>210</v>
      </c>
      <c r="K11" s="20">
        <v>231</v>
      </c>
      <c r="L11" s="20">
        <v>194</v>
      </c>
      <c r="M11" s="20">
        <v>387</v>
      </c>
      <c r="N11" s="20">
        <v>308</v>
      </c>
      <c r="O11" s="20">
        <v>468</v>
      </c>
    </row>
    <row r="12" spans="2:15" ht="22.15" customHeight="1" thickBot="1" x14ac:dyDescent="0.3">
      <c r="B12" s="17"/>
      <c r="C12" s="6" t="s">
        <v>20</v>
      </c>
      <c r="D12" s="20">
        <v>1080</v>
      </c>
      <c r="E12" s="20">
        <v>912</v>
      </c>
      <c r="F12" s="20">
        <v>944</v>
      </c>
      <c r="G12" s="20">
        <v>528</v>
      </c>
      <c r="H12" s="20">
        <v>436</v>
      </c>
      <c r="I12" s="20">
        <v>381</v>
      </c>
      <c r="J12" s="20">
        <v>331</v>
      </c>
      <c r="K12" s="20">
        <v>385</v>
      </c>
      <c r="L12" s="20">
        <v>355</v>
      </c>
      <c r="M12" s="20">
        <v>612</v>
      </c>
      <c r="N12" s="20">
        <v>523</v>
      </c>
      <c r="O12" s="20">
        <v>881</v>
      </c>
    </row>
    <row r="13" spans="2:15" ht="15.75" thickBot="1" x14ac:dyDescent="0.3">
      <c r="B13" s="8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ht="15.75" thickBot="1" x14ac:dyDescent="0.3">
      <c r="B14" s="1" t="s">
        <v>16</v>
      </c>
      <c r="C14" s="6" t="s">
        <v>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15.75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2:15" ht="15.75" thickBot="1" x14ac:dyDescent="0.3">
      <c r="B16" s="106" t="s">
        <v>22</v>
      </c>
      <c r="C16" s="104"/>
      <c r="D16" s="7">
        <f t="shared" ref="D16:O16" si="0">SUM(D9:D12)</f>
        <v>3245</v>
      </c>
      <c r="E16" s="7">
        <f t="shared" si="0"/>
        <v>2735</v>
      </c>
      <c r="F16" s="7">
        <f t="shared" si="0"/>
        <v>2768</v>
      </c>
      <c r="G16" s="7">
        <f t="shared" si="0"/>
        <v>1565</v>
      </c>
      <c r="H16" s="7">
        <f t="shared" si="0"/>
        <v>1351</v>
      </c>
      <c r="I16" s="7">
        <f t="shared" si="0"/>
        <v>1148</v>
      </c>
      <c r="J16" s="7">
        <f t="shared" si="0"/>
        <v>997</v>
      </c>
      <c r="K16" s="7">
        <f t="shared" si="0"/>
        <v>1158</v>
      </c>
      <c r="L16" s="7">
        <f t="shared" si="0"/>
        <v>1078</v>
      </c>
      <c r="M16" s="7">
        <f t="shared" si="0"/>
        <v>1852</v>
      </c>
      <c r="N16" s="7">
        <f t="shared" si="0"/>
        <v>1615</v>
      </c>
      <c r="O16" s="7">
        <f t="shared" si="0"/>
        <v>2665</v>
      </c>
    </row>
    <row r="17" spans="2:15" ht="15.75" thickBot="1" x14ac:dyDescent="0.3">
      <c r="B17" s="107" t="s">
        <v>23</v>
      </c>
      <c r="C17" s="104"/>
      <c r="D17" s="102">
        <f>SUM(D16:O16)</f>
        <v>22177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4"/>
    </row>
    <row r="19" spans="2:15" x14ac:dyDescent="0.25">
      <c r="D19" s="19"/>
    </row>
  </sheetData>
  <mergeCells count="10">
    <mergeCell ref="D17:O17"/>
    <mergeCell ref="D5:O5"/>
    <mergeCell ref="D6:O6"/>
    <mergeCell ref="D7:O7"/>
    <mergeCell ref="B16:C16"/>
    <mergeCell ref="B17:C17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11</vt:i4>
      </vt:variant>
    </vt:vector>
  </HeadingPairs>
  <TitlesOfParts>
    <vt:vector size="11" baseType="lpstr">
      <vt:lpstr>Bendra</vt:lpstr>
      <vt:lpstr>Elektrinė</vt:lpstr>
      <vt:lpstr>Klaipėdos RK</vt:lpstr>
      <vt:lpstr>Lypkių RK</vt:lpstr>
      <vt:lpstr>Paupių katil.</vt:lpstr>
      <vt:lpstr>Gargždų katilinė 2</vt:lpstr>
      <vt:lpstr>Gargždų katilinė 4</vt:lpstr>
      <vt:lpstr>Gargždų katilinė 5</vt:lpstr>
      <vt:lpstr>Gargždų katilinė 6</vt:lpstr>
      <vt:lpstr>Gargždų boilerinė 1</vt:lpstr>
      <vt:lpstr>Klaipėdos šilum. punktai</vt:lpstr>
    </vt:vector>
  </TitlesOfParts>
  <Company>AB Lietuvos energija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marbrt</dc:creator>
  <cp:lastModifiedBy>Romas Lukosius</cp:lastModifiedBy>
  <cp:lastPrinted>2017-10-13T06:47:36Z</cp:lastPrinted>
  <dcterms:created xsi:type="dcterms:W3CDTF">2009-12-09T13:09:42Z</dcterms:created>
  <dcterms:modified xsi:type="dcterms:W3CDTF">2017-10-13T08:47:56Z</dcterms:modified>
</cp:coreProperties>
</file>