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9" documentId="13_ncr:1_{14BA11DC-F484-4684-8D35-D8C2565A59EB}" xr6:coauthVersionLast="47" xr6:coauthVersionMax="47" xr10:uidLastSave="{A13E1493-708F-4E68-8362-C3844170F3C3}"/>
  <bookViews>
    <workbookView xWindow="28680" yWindow="-120" windowWidth="29040" windowHeight="15720" tabRatio="601" xr2:uid="{00000000-000D-0000-FFFF-FFFF00000000}"/>
  </bookViews>
  <sheets>
    <sheet name="Specialioji dali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5" l="1"/>
  <c r="H34" i="5"/>
  <c r="K34" i="5"/>
  <c r="M34" i="5"/>
  <c r="M41" i="5" l="1"/>
  <c r="K41" i="5"/>
  <c r="H41" i="5"/>
  <c r="F41" i="5"/>
  <c r="M42" i="5" l="1"/>
  <c r="H15" i="5"/>
  <c r="H16" i="5"/>
  <c r="H17" i="5"/>
  <c r="H18" i="5"/>
  <c r="H19" i="5"/>
  <c r="H20" i="5"/>
  <c r="H21" i="5"/>
  <c r="H22" i="5"/>
  <c r="H23" i="5"/>
  <c r="H24" i="5"/>
  <c r="M35" i="5" l="1"/>
  <c r="M43" i="5" s="1"/>
</calcChain>
</file>

<file path=xl/sharedStrings.xml><?xml version="1.0" encoding="utf-8"?>
<sst xmlns="http://schemas.openxmlformats.org/spreadsheetml/2006/main" count="142" uniqueCount="102">
  <si>
    <t xml:space="preserve">GAMTINIŲ DUJŲ PIRKIMO-PARDAVIMO IR PASLAUGŲ TEIKIMO SUTARTIES Nr. </t>
  </si>
  <si>
    <t xml:space="preserve">SPECIALIOJI DALIS </t>
  </si>
  <si>
    <t>Vilnius</t>
  </si>
  <si>
    <t>I. SUTARTIES ŠALYS</t>
  </si>
  <si>
    <t>VARTOTOJO DUOMENYS</t>
  </si>
  <si>
    <t>TIEKĖJO DUOMENYS</t>
  </si>
  <si>
    <t>Vartotojo pavadinimas</t>
  </si>
  <si>
    <t xml:space="preserve">UAB Kauno kogeneracinė jėgainė </t>
  </si>
  <si>
    <t>Tiekėjo pavadinimas</t>
  </si>
  <si>
    <t>Įmonės kodas</t>
  </si>
  <si>
    <t>PVM mokėtojo kodas</t>
  </si>
  <si>
    <t>LT100009225616</t>
  </si>
  <si>
    <t>Buveinės adresas</t>
  </si>
  <si>
    <t>Jėgainės g. 6, Biruliškės, LT-54469 Kauno r., Lietuva</t>
  </si>
  <si>
    <t>Adresas korespondencijai</t>
  </si>
  <si>
    <t>Telefonas</t>
  </si>
  <si>
    <t>+370 615 69294, +370 615 33290</t>
  </si>
  <si>
    <t>Faksas</t>
  </si>
  <si>
    <t>El. paštas</t>
  </si>
  <si>
    <t>info@kkj.lt</t>
  </si>
  <si>
    <t>Sąskaitos numeris</t>
  </si>
  <si>
    <t>LT97 7300 0101 4926 2104</t>
  </si>
  <si>
    <t>Banko pavadinimas</t>
  </si>
  <si>
    <t xml:space="preserve">Swedbank, AB </t>
  </si>
  <si>
    <t>ACER registravimo kodas</t>
  </si>
  <si>
    <t>II. SUTARTIES DUOMENYS</t>
  </si>
  <si>
    <t>Prekės ir Paslaugos</t>
  </si>
  <si>
    <t>Dujų priėmimo (prekybos dujomis) vieta</t>
  </si>
  <si>
    <t>Dujų pristatymo vieta (-os), nurodyta (-os) Sutarties 1 Priede.</t>
  </si>
  <si>
    <t>Dujų kiekis Sutarties galiojimo laikotarpiu (MWh)</t>
  </si>
  <si>
    <t>Sutarties galiojimo laikotarpiu Tiekėjo Vartotojui tiekiamas dujų planuojamas maksimalus kiekis, išreikštas energijos vienetais – 4 200 MWh. Sutarties galiojimo laikotarpiu dujų tiekimo kiekis metų eigoje suderintu grafiku, kaip nurodyta Sutarties SD 4 punkte, gali kisti pagal esamą Vartotojo poreikį, tačiau negali viršyti Sutarties SD  23 punkte nurodytos bendros Sutarties kainos. Vartotojas neįsipareigoja išpirkti viso dujų kiekio, taip pat Vartotojas neįsipareigoja išpirkti dujų visai Sutarties kainai.</t>
  </si>
  <si>
    <r>
      <t>Dujų kiekis (MWh, ketvirčiais ir mėnesiais)</t>
    </r>
    <r>
      <rPr>
        <i/>
        <sz val="10"/>
        <color theme="1"/>
        <rFont val="Arial"/>
        <family val="2"/>
        <charset val="186"/>
      </rPr>
      <t/>
    </r>
  </si>
  <si>
    <t>I ketvirtis</t>
  </si>
  <si>
    <t>II ketvirtis</t>
  </si>
  <si>
    <t>III ketvirtis</t>
  </si>
  <si>
    <t>IV ketvirtis</t>
  </si>
  <si>
    <t>Sausis</t>
  </si>
  <si>
    <t>-</t>
  </si>
  <si>
    <t>Balandis</t>
  </si>
  <si>
    <t>Liepa</t>
  </si>
  <si>
    <t>Spalis</t>
  </si>
  <si>
    <t>Vasaris</t>
  </si>
  <si>
    <t>Gegužė</t>
  </si>
  <si>
    <t>Rugpjūtis</t>
  </si>
  <si>
    <t>Lapkritis</t>
  </si>
  <si>
    <t>Kovas</t>
  </si>
  <si>
    <t>Birželis</t>
  </si>
  <si>
    <t>Rugsėjis</t>
  </si>
  <si>
    <t>Gruodis</t>
  </si>
  <si>
    <t>Iš viso:</t>
  </si>
  <si>
    <t>2025 metams reikalingas dujų kiekis, MWh</t>
  </si>
  <si>
    <t>Dujų vartojimo lankstumas</t>
  </si>
  <si>
    <t>Galimybė padidinti dujų kiekį</t>
  </si>
  <si>
    <t xml:space="preserve">
Netaikoma</t>
  </si>
  <si>
    <t>Dujų kaina (EUR/MWh)
(KONFIDENCIALU)</t>
  </si>
  <si>
    <t xml:space="preserve">Dujų kainos apskaičiavimo formulė:
K=TTF+K_0,kur:
K – dujų kaina už ataskaitinį laikotarpį [EUR/MWh];
TTF – gamtinių dujų kainos dedamoji, lygi „TTF front month“ indeksui. Ši reikšmė nustatoma prieš dujų tiekimo mėnesį einančio mėnesio priešpaskutinę darbo dieną, kaip tai nustatyta ICE biržos metodikoje ir yra skelbiama ICE biržos svetainėje https://www.theice.com/ 
K_0 – pastovi dujų kainos dedamoji, kuri yra nustatoma tiekėjo. Tiekėjo pastovios kainos dedamoji nekeičiama, tačiau mažinimas ar nuolaidos (jei tokios būtų) neribojamos.
</t>
  </si>
  <si>
    <r>
      <t xml:space="preserve">Dujų rezervo sukaupimo paslauga (EUR/MWh) 
</t>
    </r>
    <r>
      <rPr>
        <i/>
        <sz val="9"/>
        <rFont val="Arial"/>
        <family val="2"/>
        <charset val="186"/>
      </rPr>
      <t>(taikoma už papildomą mokestį)</t>
    </r>
  </si>
  <si>
    <t>Sutarties galiojimo laikotarpis</t>
  </si>
  <si>
    <t>Perdavimo paslaugos</t>
  </si>
  <si>
    <t>Ilgalaikiai perdavimo pajėgumai (MWh/Parą Metams)</t>
  </si>
  <si>
    <t>PS dokumentuose nustatyti Perdavimo pajėgumų dydžiai</t>
  </si>
  <si>
    <t>Trumpalaikiai ketvirčio pajėgumai (MWh/Parą ketvirčiui)</t>
  </si>
  <si>
    <t>Trumpalaikiai mėnesio pajėgumai (MWh/Parą mėnesiui)</t>
  </si>
  <si>
    <t xml:space="preserve">Papildomas perdavimo paslaugų lankstumas </t>
  </si>
  <si>
    <r>
      <rPr>
        <b/>
        <sz val="10"/>
        <rFont val="Arial"/>
        <family val="2"/>
        <charset val="186"/>
      </rPr>
      <t>Taikomas.</t>
    </r>
    <r>
      <rPr>
        <sz val="10"/>
        <rFont val="Arial"/>
        <family val="2"/>
        <charset val="186"/>
      </rPr>
      <t xml:space="preserve">
Nustatant perdavimo pajėgumų viršijimą vadovaujamasi ne Perdavimo taisyklėse nustatyta tvarka - pagal kiekvienos Paros suvartojimą, o Vartotojo naudai - pagal atitinkamo mėnesio vidutinį Paros suvartojimą.</t>
    </r>
  </si>
  <si>
    <t>Skirstymo paslauga</t>
  </si>
  <si>
    <t>Teikiama.
Dujų skirstymo paslaugų kainas Tiekėjas taiko tokias, kokios yra patvirtintos teisės aktų nustatyta tvarka ir skelbiamos viešai VKEKK tinklalapyje www.regula.lt bei skirstymo sistemos operatoriaus (toliau - SSO) tinklalapyje www.eso.lt.</t>
  </si>
  <si>
    <t>Susijusių mokesčių administravimas</t>
  </si>
  <si>
    <t>Taikomas.
Tiekėjas administruoja visus mokesčius (įskaitant, bet neapsiribojant PVM ir akcizą), kurie yra taikomi pagal Lietuvos Respublikoje galiojančius teisės aktus.</t>
  </si>
  <si>
    <t>Užtikrinimo priemonė (EUR)</t>
  </si>
  <si>
    <t>Netaikomas.</t>
  </si>
  <si>
    <t>Individualios Šalių sutartos atsiskaitymo sąlygos</t>
  </si>
  <si>
    <t>Taikomos Sutarties BD 7.2; 7.6; 13.1; 13.2 punktų sąlygos</t>
  </si>
  <si>
    <t>REMIT reglamento pareiga</t>
  </si>
  <si>
    <t xml:space="preserve">Vartotojas, kaip tai numato Įgyvendinimo reglamento 3 straipsnio 2 dalis, pažymėdamas šį punktą informuoja ir patvirtina, kad jo Techninis vartojimo pajėgumas yra: 
       lygus arba didesnis nei 600 000 MWh per metus (žymima X).
Jei Vartotojas, pažymi savo Techninį vartojimo pajėgumą „X“ ir (ar) sudaro Sutartį su tikslu dujas perparduoti, turi nurodyti ACER registravimo kodą "Vartotojo duomenys" eilutėje "ACER registravimo kodas".    </t>
  </si>
  <si>
    <t>Tiekėjo ir SSO kontaktiniai duomenys</t>
  </si>
  <si>
    <t>Tiekėjo atstovas</t>
  </si>
  <si>
    <r>
      <rPr>
        <sz val="10"/>
        <color theme="1"/>
        <rFont val="Arial"/>
        <family val="2"/>
        <charset val="186"/>
      </rPr>
      <t xml:space="preserve">
</t>
    </r>
    <r>
      <rPr>
        <sz val="7"/>
        <color theme="1"/>
        <rFont val="Arial"/>
        <family val="2"/>
        <charset val="186"/>
      </rPr>
      <t>(Vardas, pavardė)</t>
    </r>
  </si>
  <si>
    <t>El. paštas, tel. nr.</t>
  </si>
  <si>
    <t>SSO kontaktiniai duomenys</t>
  </si>
  <si>
    <t>SSO Avarinės tarnybos kontaktiniai duomenys</t>
  </si>
  <si>
    <t>Vartotojo kontaktiniai duomenys</t>
  </si>
  <si>
    <t>Vartotojo atstovas techniniais klausimais</t>
  </si>
  <si>
    <t>Vartotojo atstovas, atsakingas už Sutarties vykdymą, Sutarties ir jos pakeitimų paskelbimą</t>
  </si>
  <si>
    <t>Sutarties įsigaliojimas</t>
  </si>
  <si>
    <t>Bendra Sutarties kaina</t>
  </si>
  <si>
    <r>
      <t xml:space="preserve">Bendrą Sutarties kainą sudaro:
1.Gamtinių dujų kaina – </t>
    </r>
    <r>
      <rPr>
        <sz val="10"/>
        <color rgb="FFFF0000"/>
        <rFont val="Arial"/>
        <family val="2"/>
        <charset val="186"/>
      </rPr>
      <t>XXXXXXXX</t>
    </r>
    <r>
      <rPr>
        <sz val="10"/>
        <rFont val="Arial"/>
        <family val="2"/>
        <charset val="186"/>
      </rPr>
      <t xml:space="preserve"> eurų (</t>
    </r>
    <r>
      <rPr>
        <sz val="10"/>
        <color rgb="FFFF0000"/>
        <rFont val="Arial"/>
        <family val="2"/>
        <charset val="186"/>
      </rPr>
      <t>žodžiais</t>
    </r>
    <r>
      <rPr>
        <sz val="10"/>
        <rFont val="Arial"/>
        <family val="2"/>
        <charset val="186"/>
      </rPr>
      <t xml:space="preserve">), neįskaitant PVM;
2.Pridėtinės vertės mokestis (PVM) – 21 % – </t>
    </r>
    <r>
      <rPr>
        <sz val="10"/>
        <color rgb="FFFF0000"/>
        <rFont val="Arial"/>
        <family val="2"/>
        <charset val="186"/>
      </rPr>
      <t>XXXXXXXXX</t>
    </r>
    <r>
      <rPr>
        <sz val="10"/>
        <rFont val="Arial"/>
        <family val="2"/>
        <charset val="186"/>
      </rPr>
      <t xml:space="preserve"> eurų (žodžiais).</t>
    </r>
  </si>
  <si>
    <t>Kitos sąlygos</t>
  </si>
  <si>
    <t>Priedai</t>
  </si>
  <si>
    <t xml:space="preserve">Priedas Nr. 1 -  Duomenys apie Vartotojo dujų pristatymo vietą, Objektą, jų ckarakteristikos.                                 
Priedas Nr. 2 – Techninė specifikacija;                                                                                                              
Priedas Nr. 3 – Tiekėjo Pasiūlymas.
</t>
  </si>
  <si>
    <r>
      <rPr>
        <sz val="10"/>
        <color theme="1"/>
        <rFont val="Arial"/>
        <family val="2"/>
        <charset val="186"/>
      </rPr>
      <t xml:space="preserve">
Saulius Maziliauskas
</t>
    </r>
    <r>
      <rPr>
        <sz val="7"/>
        <color theme="1"/>
        <rFont val="Arial"/>
        <family val="2"/>
        <charset val="186"/>
      </rPr>
      <t>(Vardas, pavardė)</t>
    </r>
  </si>
  <si>
    <r>
      <rPr>
        <sz val="10"/>
        <color theme="1"/>
        <rFont val="Arial"/>
        <family val="2"/>
        <charset val="186"/>
      </rPr>
      <t xml:space="preserve">
saulius.maziliauskas, +37067595502</t>
    </r>
    <r>
      <rPr>
        <sz val="7"/>
        <color theme="1"/>
        <rFont val="Arial"/>
        <family val="2"/>
        <charset val="186"/>
      </rPr>
      <t xml:space="preserve">
(Kontaktiniai duomenys)</t>
    </r>
  </si>
  <si>
    <r>
      <rPr>
        <sz val="10"/>
        <color theme="1"/>
        <rFont val="Arial"/>
        <family val="2"/>
        <charset val="186"/>
      </rPr>
      <t xml:space="preserve">
saulius.maziliauskas@kkj.lt, +37067595502</t>
    </r>
    <r>
      <rPr>
        <sz val="7"/>
        <color theme="1"/>
        <rFont val="Arial"/>
        <family val="2"/>
        <charset val="186"/>
      </rPr>
      <t xml:space="preserve">
(Kontaktiniai duomenys)</t>
    </r>
  </si>
  <si>
    <t xml:space="preserve">Dujas galima vartoti lanksčiai – nesilaikant Sutarties SD 4 punkte numatyto dujų kiekio konkrečiam Mėnesiui, Ketvirčiui ar neįsigyjant dujų už visą Sutarties SD 23 punkte nurodytą kainą. </t>
  </si>
  <si>
    <t>Gamtinės dujos (toliau - dujos), jų perdavimo ir skirstymo, balansavimo paslaugos.</t>
  </si>
  <si>
    <t>2025 m. gegužės mėn.    d.</t>
  </si>
  <si>
    <t>2026 metams reikalingas dujų kiekis, MWh</t>
  </si>
  <si>
    <t>2025 metams iš viso:</t>
  </si>
  <si>
    <t>2026 metams iš viso:</t>
  </si>
  <si>
    <t>Dujų pardavimo ir Paslaugų teikimo laikotarpis: nuo 2025-08-01 7.00 val. iki 2026-08-01 7.00 val.</t>
  </si>
  <si>
    <t>Sutartis įsigalioja nuo jos sudarymo dienos arba Vartotojo Dujų sistemos prijungimo prie Dujų skirstymo ar perdavimo sistemos dienos, kai Sutarties sudarymo metu ji nėra prijungta, arba Dujų tiekimo, perdavimo, skirstymo atnaujinimo dienos, jei Sutarties sudarymo metu Dujų tiekimas, perdavimas ar skirstymas buvo sustabdytas.</t>
  </si>
  <si>
    <t>1. Vartotojas neįsipareigoja išpirkti viso Gamtinių dujų kiekio, taip pat Vartotojas neįsipareigoja išpirkti Gamtinių dujų bendrai Sutarties kainai.                                                                                                                                         
2. Vartotojas įsipareigoja pateikti Tiekėjui tikslią informaciją apie Dujų vartojimo paskirtį Objekte (-uose). Vartotojas turės pateikti šią informaciją per 20 (dvidešimt) darbo dienų nuo gauto Tiekėjo pranešimo, kviečiančio įvardinti Dujų vartojimo paskirtį Vartotojo Objekte (-uose). Vartotojas Tiekėjo pranešimą gaus elektroninėmis ryšių priemonėmis (el. paštu ar per savitarną). Jei Objektas turi daugiau nei vieną skaitiklį, informacija turi būti pateikta pagal kiekvieno skaitiklio vartojimo paskirtį atskirai. Jeigu Vartotojas per nurodytą terminą tinkamai ir laiku nepateikia informacijos apie Dujų vartojimo paskirtį, Tiekėjas laikys, kad Vartotojas priskiriamas galutiniams vartotojams, kuriems taikoma Apyvartinių taršos leidimų prekybos sistemos 2 (toliau – ATLPS 2) taikymo sritis. Prašomi pateikti duomenys reikalingi įgyvendinti Europos Sąjungos apyvartinių taršos leidimų prekybos sistemos 2 (ATLPS 2) reikalavimus, nustatytus aktualios redakcijos Klimato kaitos valdymo įstatyme ir 2018 m. gruodžio 19 d. Komisijos įgyvendinimo reglamente (ES) 2018/2066 dėl išmetamų šiltnamio efektą sukeliančių dujų kiekio stebėsenos ir ataskaitų teikimo su visais pakeitimais. 3. Vartotojas privalo ne vėliau kaip per 10 (dešimt) darbo dienų, bet ne vėliau nei paskutinę einamojo mėnesio dieną, nuo Dujų vartojimo Objektuose (jei Objektas turi daugiau nei vieną skaitiklį, pagal vartojimo paskirtį, atsižvelgiant į kiekvieną iš skaitiklių) paskirties pasikeitimo, informuoti Tiekėją savitarnoje apie bet kokius Dujų vartojimo paskirties pasikeitimus savo Objekte (-uose).                                                                                                                                             4. Vartotojas patvirtina, kad pateikta informacija yra teisinga ir atitinka faktinę Dujų vartojimo paskirtį.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</si>
</sst>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Calibri"/>
      <family val="2"/>
      <scheme val="minor"/>
    </font>
    <font>
      <sz val="10"/>
      <name val="Arial"/>
      <family val="2"/>
      <charset val="186"/>
    </font>
    <font>
      <sz val="11"/>
      <color theme="1"/>
      <name val="Arial"/>
      <family val="2"/>
      <charset val="186"/>
    </font>
    <font>
      <b/>
      <sz val="11"/>
      <color theme="1"/>
      <name val="Arial"/>
      <family val="2"/>
      <charset val="186"/>
    </font>
    <font>
      <sz val="10"/>
      <color theme="1"/>
      <name val="Arial"/>
      <family val="2"/>
      <charset val="186"/>
    </font>
    <font>
      <b/>
      <sz val="10"/>
      <name val="Arial"/>
      <family val="2"/>
      <charset val="186"/>
    </font>
    <font>
      <b/>
      <sz val="10"/>
      <color theme="1"/>
      <name val="Arial"/>
      <family val="2"/>
      <charset val="186"/>
    </font>
    <font>
      <i/>
      <sz val="10"/>
      <color theme="1"/>
      <name val="Arial"/>
      <family val="2"/>
      <charset val="186"/>
    </font>
    <font>
      <sz val="7"/>
      <color theme="1"/>
      <name val="Arial"/>
      <family val="2"/>
      <charset val="186"/>
    </font>
    <font>
      <i/>
      <sz val="9"/>
      <name val="Arial"/>
      <family val="2"/>
      <charset val="186"/>
    </font>
    <font>
      <b/>
      <sz val="10"/>
      <color indexed="8"/>
      <name val="Arial"/>
      <family val="2"/>
      <charset val="186"/>
    </font>
    <font>
      <sz val="10"/>
      <color indexed="8"/>
      <name val="Arial"/>
      <family val="2"/>
      <charset val="186"/>
    </font>
    <font>
      <u/>
      <sz val="11"/>
      <color theme="10"/>
      <name val="Calibri"/>
      <family val="2"/>
      <scheme val="minor"/>
    </font>
    <font>
      <sz val="11"/>
      <color rgb="FFFF0000"/>
      <name val="Arial"/>
      <family val="2"/>
      <charset val="186"/>
    </font>
    <font>
      <sz val="10"/>
      <color rgb="FFFF0000"/>
      <name val="Arial"/>
      <family val="2"/>
      <charset val="186"/>
    </font>
    <font>
      <sz val="11"/>
      <name val="Arial"/>
      <family val="2"/>
      <charset val="186"/>
    </font>
    <font>
      <u/>
      <sz val="11"/>
      <color theme="10"/>
      <name val="Arial"/>
      <family val="2"/>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57">
    <xf numFmtId="0" fontId="0" fillId="0" borderId="0" xfId="0"/>
    <xf numFmtId="0" fontId="2" fillId="0" borderId="0" xfId="0" applyFont="1" applyAlignment="1">
      <alignment vertical="center"/>
    </xf>
    <xf numFmtId="0" fontId="3" fillId="0" borderId="0" xfId="0" applyFont="1" applyAlignment="1">
      <alignment vertical="center"/>
    </xf>
    <xf numFmtId="1" fontId="2" fillId="0" borderId="0" xfId="0" applyNumberFormat="1"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8" xfId="0" applyFont="1" applyBorder="1" applyAlignment="1">
      <alignment vertical="center"/>
    </xf>
    <xf numFmtId="0" fontId="6" fillId="0" borderId="9" xfId="0" applyFont="1" applyBorder="1" applyAlignment="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164" fontId="6" fillId="0" borderId="1" xfId="0" applyNumberFormat="1" applyFont="1" applyBorder="1" applyAlignment="1">
      <alignment vertical="center"/>
    </xf>
    <xf numFmtId="0" fontId="4" fillId="0" borderId="0" xfId="0" applyFont="1" applyAlignment="1">
      <alignment horizontal="right" vertical="center"/>
    </xf>
    <xf numFmtId="164" fontId="11" fillId="0" borderId="1" xfId="0" applyNumberFormat="1" applyFont="1" applyBorder="1" applyAlignment="1">
      <alignment vertical="center"/>
    </xf>
    <xf numFmtId="164" fontId="11" fillId="0" borderId="1" xfId="0" applyNumberFormat="1" applyFont="1" applyBorder="1" applyAlignment="1">
      <alignment horizontal="left" vertical="center"/>
    </xf>
    <xf numFmtId="0" fontId="6" fillId="0" borderId="1" xfId="0" applyFont="1" applyBorder="1" applyAlignment="1">
      <alignment vertical="center"/>
    </xf>
    <xf numFmtId="0" fontId="2" fillId="0" borderId="1" xfId="0" applyFont="1" applyBorder="1" applyAlignment="1">
      <alignment vertical="center"/>
    </xf>
    <xf numFmtId="164" fontId="11" fillId="0" borderId="1" xfId="0" quotePrefix="1" applyNumberFormat="1" applyFont="1" applyBorder="1" applyAlignment="1">
      <alignment horizontal="center" vertical="center"/>
    </xf>
    <xf numFmtId="164" fontId="6" fillId="0" borderId="2" xfId="0" applyNumberFormat="1" applyFont="1" applyBorder="1" applyAlignment="1">
      <alignment vertical="center"/>
    </xf>
    <xf numFmtId="164" fontId="6" fillId="0" borderId="4" xfId="0" applyNumberFormat="1" applyFont="1" applyBorder="1" applyAlignment="1">
      <alignment horizontal="center" vertical="center"/>
    </xf>
    <xf numFmtId="164" fontId="6" fillId="0" borderId="4" xfId="0" applyNumberFormat="1"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6" fillId="0" borderId="4" xfId="0" applyFont="1" applyBorder="1" applyAlignment="1">
      <alignment horizontal="right" vertical="center"/>
    </xf>
    <xf numFmtId="3" fontId="11" fillId="0" borderId="1" xfId="0" quotePrefix="1"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1" xfId="0" applyNumberFormat="1" applyFont="1" applyBorder="1" applyAlignment="1">
      <alignment vertical="center"/>
    </xf>
    <xf numFmtId="3" fontId="11" fillId="0" borderId="1" xfId="0" applyNumberFormat="1" applyFont="1" applyBorder="1" applyAlignment="1">
      <alignment horizontal="center" vertical="center"/>
    </xf>
    <xf numFmtId="0" fontId="2" fillId="0" borderId="9" xfId="0" applyFont="1" applyBorder="1" applyAlignment="1">
      <alignment vertical="center"/>
    </xf>
    <xf numFmtId="1" fontId="2" fillId="0" borderId="0" xfId="0" applyNumberFormat="1" applyFont="1" applyAlignment="1">
      <alignment horizontal="center" vertical="center"/>
    </xf>
    <xf numFmtId="0" fontId="5" fillId="2" borderId="12" xfId="0" applyFont="1" applyFill="1" applyBorder="1" applyAlignment="1">
      <alignment horizontal="left" vertical="center" wrapText="1"/>
    </xf>
    <xf numFmtId="0" fontId="5" fillId="2" borderId="9" xfId="0" applyFont="1" applyFill="1" applyBorder="1" applyAlignment="1">
      <alignment horizontal="left" vertical="center" wrapText="1"/>
    </xf>
    <xf numFmtId="164" fontId="4" fillId="0" borderId="9" xfId="0" applyNumberFormat="1" applyFont="1" applyBorder="1" applyAlignment="1">
      <alignment horizontal="left" vertical="center" wrapText="1"/>
    </xf>
    <xf numFmtId="1" fontId="6" fillId="2" borderId="5" xfId="0" applyNumberFormat="1" applyFont="1" applyFill="1" applyBorder="1" applyAlignment="1">
      <alignment horizontal="center" vertical="center"/>
    </xf>
    <xf numFmtId="0" fontId="6" fillId="2" borderId="13" xfId="0" applyFont="1" applyFill="1" applyBorder="1" applyAlignment="1">
      <alignment horizontal="left" vertical="center" wrapText="1"/>
    </xf>
    <xf numFmtId="0" fontId="6" fillId="2" borderId="8" xfId="0" applyFont="1" applyFill="1" applyBorder="1" applyAlignment="1">
      <alignment horizontal="left" vertical="center" wrapText="1"/>
    </xf>
    <xf numFmtId="1" fontId="6" fillId="2" borderId="14" xfId="0" applyNumberFormat="1" applyFont="1" applyFill="1" applyBorder="1" applyAlignment="1">
      <alignment horizontal="center" vertical="center"/>
    </xf>
    <xf numFmtId="1" fontId="6" fillId="2" borderId="15" xfId="0" applyNumberFormat="1" applyFont="1" applyFill="1" applyBorder="1" applyAlignment="1">
      <alignment horizontal="center" vertical="center"/>
    </xf>
    <xf numFmtId="3" fontId="6" fillId="0" borderId="9" xfId="0" applyNumberFormat="1" applyFont="1" applyBorder="1" applyAlignment="1">
      <alignment horizontal="center" vertical="center"/>
    </xf>
    <xf numFmtId="1" fontId="6" fillId="2" borderId="7"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3" fontId="4" fillId="0" borderId="0" xfId="0" quotePrefix="1" applyNumberFormat="1" applyFont="1" applyAlignment="1">
      <alignment horizontal="center" vertical="center"/>
    </xf>
    <xf numFmtId="3" fontId="4" fillId="0" borderId="0" xfId="0" applyNumberFormat="1" applyFont="1" applyAlignment="1">
      <alignment horizontal="center" vertical="center"/>
    </xf>
    <xf numFmtId="0" fontId="2" fillId="0" borderId="0" xfId="0" applyFont="1"/>
    <xf numFmtId="0" fontId="4" fillId="0" borderId="9" xfId="0" applyFont="1" applyBorder="1" applyAlignment="1">
      <alignment vertical="center"/>
    </xf>
    <xf numFmtId="0" fontId="4" fillId="0" borderId="0" xfId="0" applyFont="1" applyAlignment="1">
      <alignment horizontal="left" vertical="center"/>
    </xf>
    <xf numFmtId="0" fontId="4" fillId="0" borderId="0" xfId="0" applyFont="1" applyFill="1" applyAlignment="1">
      <alignment vertical="center"/>
    </xf>
    <xf numFmtId="164" fontId="6" fillId="3" borderId="2" xfId="0" applyNumberFormat="1" applyFont="1" applyFill="1" applyBorder="1" applyAlignment="1">
      <alignment vertical="center"/>
    </xf>
    <xf numFmtId="164" fontId="6" fillId="3" borderId="4" xfId="0" applyNumberFormat="1" applyFont="1" applyFill="1" applyBorder="1" applyAlignment="1">
      <alignment horizontal="center" vertical="center"/>
    </xf>
    <xf numFmtId="164" fontId="6" fillId="3" borderId="4" xfId="0" applyNumberFormat="1" applyFont="1" applyFill="1" applyBorder="1" applyAlignment="1">
      <alignment vertical="center"/>
    </xf>
    <xf numFmtId="164" fontId="6" fillId="3" borderId="4" xfId="0" applyNumberFormat="1" applyFont="1" applyFill="1" applyBorder="1" applyAlignment="1">
      <alignment horizontal="right" vertical="center"/>
    </xf>
    <xf numFmtId="3" fontId="6" fillId="3" borderId="1" xfId="0" applyNumberFormat="1" applyFont="1" applyFill="1" applyBorder="1" applyAlignment="1">
      <alignment horizontal="center" vertical="center"/>
    </xf>
    <xf numFmtId="1" fontId="3" fillId="0" borderId="2"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3"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3" xfId="0" applyNumberFormat="1" applyFont="1" applyBorder="1" applyAlignment="1">
      <alignment horizontal="center" vertical="center"/>
    </xf>
    <xf numFmtId="1" fontId="3" fillId="0" borderId="1" xfId="0" applyNumberFormat="1" applyFont="1" applyBorder="1" applyAlignment="1">
      <alignment horizontal="center" vertical="center" wrapText="1"/>
    </xf>
    <xf numFmtId="1" fontId="16" fillId="0" borderId="2" xfId="2" applyNumberFormat="1" applyFont="1" applyBorder="1" applyAlignment="1">
      <alignment horizontal="center" vertical="center"/>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2" xfId="0" quotePrefix="1"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3" xfId="0" applyNumberFormat="1" applyFont="1" applyBorder="1" applyAlignment="1">
      <alignment horizontal="center" vertical="center"/>
    </xf>
    <xf numFmtId="1" fontId="3" fillId="0" borderId="0" xfId="0" applyNumberFormat="1" applyFont="1" applyAlignment="1">
      <alignment horizontal="center" vertical="center"/>
    </xf>
    <xf numFmtId="1" fontId="2" fillId="0" borderId="0" xfId="0" applyNumberFormat="1" applyFont="1" applyAlignment="1">
      <alignment horizontal="center" vertical="center"/>
    </xf>
    <xf numFmtId="1" fontId="15" fillId="0" borderId="0" xfId="0" applyNumberFormat="1" applyFont="1" applyAlignment="1">
      <alignment horizontal="center" vertical="center"/>
    </xf>
    <xf numFmtId="1" fontId="13" fillId="0" borderId="0" xfId="0" applyNumberFormat="1" applyFont="1" applyAlignment="1">
      <alignment horizontal="center" vertical="center"/>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4" fillId="0" borderId="5" xfId="0" applyFont="1" applyBorder="1" applyAlignment="1">
      <alignment horizontal="left" vertical="center"/>
    </xf>
    <xf numFmtId="0" fontId="5" fillId="2" borderId="12" xfId="0" applyFont="1" applyFill="1" applyBorder="1" applyAlignment="1">
      <alignment horizontal="left" vertical="center" wrapText="1"/>
    </xf>
    <xf numFmtId="0" fontId="5" fillId="2" borderId="9" xfId="0" applyFont="1" applyFill="1" applyBorder="1" applyAlignment="1">
      <alignment horizontal="left" vertical="center" wrapText="1"/>
    </xf>
    <xf numFmtId="164" fontId="4" fillId="0" borderId="9" xfId="0" applyNumberFormat="1" applyFont="1" applyBorder="1" applyAlignment="1">
      <alignment horizontal="left" vertical="center" wrapText="1"/>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11" fillId="0" borderId="3" xfId="0" applyNumberFormat="1" applyFont="1" applyBorder="1" applyAlignment="1">
      <alignment horizontal="center" vertical="center"/>
    </xf>
    <xf numFmtId="164" fontId="6" fillId="3" borderId="2"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3" borderId="3" xfId="0" applyNumberFormat="1" applyFont="1" applyFill="1" applyBorder="1" applyAlignment="1">
      <alignment horizontal="center" vertical="center" wrapText="1"/>
    </xf>
    <xf numFmtId="3" fontId="11" fillId="0" borderId="2" xfId="0" applyNumberFormat="1" applyFont="1" applyBorder="1" applyAlignment="1">
      <alignment horizontal="center" vertical="center"/>
    </xf>
    <xf numFmtId="3" fontId="11" fillId="0" borderId="3"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1" fontId="6" fillId="2" borderId="5" xfId="0" applyNumberFormat="1" applyFont="1" applyFill="1" applyBorder="1" applyAlignment="1">
      <alignment horizontal="center" vertical="center"/>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8" xfId="0" applyFont="1" applyFill="1" applyBorder="1" applyAlignment="1">
      <alignment horizontal="left" vertical="center" wrapText="1"/>
    </xf>
    <xf numFmtId="164" fontId="10" fillId="0" borderId="4" xfId="0" applyNumberFormat="1" applyFont="1" applyBorder="1" applyAlignment="1">
      <alignment horizontal="center" vertical="center"/>
    </xf>
    <xf numFmtId="0" fontId="5" fillId="2" borderId="1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5" xfId="0" applyFont="1" applyBorder="1" applyAlignment="1">
      <alignment horizontal="left" vertical="center" wrapText="1"/>
    </xf>
    <xf numFmtId="0" fontId="5" fillId="2" borderId="9" xfId="0" applyFont="1" applyFill="1" applyBorder="1" applyAlignment="1">
      <alignment horizontal="left" vertical="center"/>
    </xf>
    <xf numFmtId="0" fontId="4" fillId="0" borderId="9" xfId="0" applyFont="1" applyBorder="1" applyAlignment="1">
      <alignment horizontal="left" vertical="center" wrapText="1"/>
    </xf>
    <xf numFmtId="0" fontId="5" fillId="2" borderId="6" xfId="0" applyFont="1" applyFill="1" applyBorder="1" applyAlignment="1">
      <alignment horizontal="left" vertical="center"/>
    </xf>
    <xf numFmtId="0" fontId="5" fillId="2" borderId="5" xfId="0" applyFont="1" applyFill="1" applyBorder="1" applyAlignment="1">
      <alignment horizontal="left" vertical="center"/>
    </xf>
    <xf numFmtId="0" fontId="6" fillId="0" borderId="5" xfId="0" applyFont="1" applyBorder="1" applyAlignment="1">
      <alignment horizontal="left" vertical="center"/>
    </xf>
    <xf numFmtId="1" fontId="6" fillId="2" borderId="14" xfId="0" applyNumberFormat="1" applyFont="1" applyFill="1" applyBorder="1" applyAlignment="1">
      <alignment horizontal="center" vertical="center"/>
    </xf>
    <xf numFmtId="1" fontId="6" fillId="2" borderId="15" xfId="0" applyNumberFormat="1" applyFont="1" applyFill="1" applyBorder="1" applyAlignment="1">
      <alignment horizontal="center" vertical="center"/>
    </xf>
    <xf numFmtId="0" fontId="4" fillId="0" borderId="5" xfId="0" applyFont="1" applyBorder="1" applyAlignment="1">
      <alignment horizontal="left" vertical="center"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1" fontId="6" fillId="2" borderId="16"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3" fontId="6" fillId="0" borderId="9"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16" fillId="0" borderId="1" xfId="2"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2" borderId="12" xfId="0" applyFont="1" applyFill="1" applyBorder="1" applyAlignment="1">
      <alignment horizontal="left" vertical="center"/>
    </xf>
    <xf numFmtId="1" fontId="6" fillId="2" borderId="7" xfId="0" applyNumberFormat="1" applyFont="1" applyFill="1" applyBorder="1" applyAlignment="1">
      <alignment horizontal="center" vertical="center"/>
    </xf>
    <xf numFmtId="0" fontId="5" fillId="2" borderId="10" xfId="0" applyFont="1" applyFill="1" applyBorder="1" applyAlignment="1">
      <alignment horizontal="left" vertical="center" wrapText="1"/>
    </xf>
    <xf numFmtId="0" fontId="5" fillId="2" borderId="0" xfId="0" applyFont="1" applyFill="1" applyAlignment="1">
      <alignment horizontal="left" vertical="center" wrapText="1"/>
    </xf>
    <xf numFmtId="3" fontId="4" fillId="0" borderId="0" xfId="0" applyNumberFormat="1" applyFont="1" applyAlignment="1">
      <alignment horizontal="center" vertical="center"/>
    </xf>
    <xf numFmtId="0" fontId="4" fillId="0" borderId="8" xfId="0" applyFont="1" applyBorder="1" applyAlignment="1">
      <alignment horizontal="left" vertical="center" wrapText="1"/>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1" fontId="6" fillId="2" borderId="9" xfId="0" applyNumberFormat="1" applyFont="1" applyFill="1" applyBorder="1" applyAlignment="1">
      <alignment horizontal="center" vertical="center"/>
    </xf>
    <xf numFmtId="1" fontId="6" fillId="2" borderId="0" xfId="0" applyNumberFormat="1" applyFont="1" applyFill="1" applyAlignment="1">
      <alignment horizontal="center" vertical="center"/>
    </xf>
    <xf numFmtId="1" fontId="6" fillId="2" borderId="8" xfId="0" applyNumberFormat="1" applyFont="1" applyFill="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1" fontId="6" fillId="2" borderId="12" xfId="0" applyNumberFormat="1" applyFont="1" applyFill="1" applyBorder="1" applyAlignment="1">
      <alignment horizontal="left" vertical="center"/>
    </xf>
    <xf numFmtId="1" fontId="6" fillId="2" borderId="9" xfId="0" applyNumberFormat="1" applyFont="1" applyFill="1" applyBorder="1" applyAlignment="1">
      <alignment horizontal="left" vertical="center"/>
    </xf>
    <xf numFmtId="0" fontId="5" fillId="2" borderId="23" xfId="0" applyFont="1" applyFill="1" applyBorder="1" applyAlignment="1">
      <alignment horizontal="left" vertical="center"/>
    </xf>
    <xf numFmtId="0" fontId="1" fillId="0" borderId="24" xfId="0" applyFont="1" applyBorder="1" applyAlignment="1">
      <alignment horizontal="left" vertical="center" wrapText="1"/>
    </xf>
    <xf numFmtId="0" fontId="1" fillId="0" borderId="23" xfId="0" applyFont="1" applyBorder="1" applyAlignment="1">
      <alignment horizontal="left" vertical="center" wrapText="1"/>
    </xf>
    <xf numFmtId="0" fontId="14" fillId="3" borderId="5"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1"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22" xfId="0" applyFont="1" applyFill="1" applyBorder="1" applyAlignment="1">
      <alignment horizontal="lef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colors>
    <mruColors>
      <color rgb="FFE8E8E8"/>
      <color rgb="FFD8EBF4"/>
      <color rgb="FF8AB2E2"/>
      <color rgb="FF5B93D7"/>
      <color rgb="FF9DB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66676</xdr:colOff>
      <xdr:row>61</xdr:row>
      <xdr:rowOff>371475</xdr:rowOff>
    </xdr:from>
    <xdr:to>
      <xdr:col>4</xdr:col>
      <xdr:colOff>200026</xdr:colOff>
      <xdr:row>61</xdr:row>
      <xdr:rowOff>514350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2409826" y="15039975"/>
          <a:ext cx="133350" cy="1428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lang="lt-L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balciunaitis@agt.lt,%20+37069431384" TargetMode="External"/><Relationship Id="rId1" Type="http://schemas.openxmlformats.org/officeDocument/2006/relationships/hyperlink" Target="mailto:info@kkj.l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J92"/>
  <sheetViews>
    <sheetView showGridLines="0" tabSelected="1" topLeftCell="A94" zoomScaleNormal="100" workbookViewId="0">
      <selection activeCell="P70" sqref="P70"/>
    </sheetView>
  </sheetViews>
  <sheetFormatPr defaultColWidth="9.109375" defaultRowHeight="13.8" x14ac:dyDescent="0.3"/>
  <cols>
    <col min="1" max="1" width="3.5546875" style="29" customWidth="1"/>
    <col min="2" max="2" width="10.6640625" style="3" customWidth="1"/>
    <col min="3" max="3" width="10.6640625" style="1" customWidth="1"/>
    <col min="4" max="4" width="10.109375" style="1" customWidth="1"/>
    <col min="5" max="7" width="10.6640625" style="1" customWidth="1"/>
    <col min="8" max="8" width="4" style="1" customWidth="1"/>
    <col min="9" max="9" width="7.44140625" style="1" customWidth="1"/>
    <col min="10" max="13" width="10.6640625" style="1" customWidth="1"/>
    <col min="14" max="14" width="13.33203125" style="1" customWidth="1"/>
    <col min="15" max="16384" width="9.109375" style="1"/>
  </cols>
  <sheetData>
    <row r="6" spans="1:36" x14ac:dyDescent="0.3">
      <c r="N6" s="12"/>
    </row>
    <row r="7" spans="1:36" s="2" customFormat="1" ht="22.5" customHeight="1" x14ac:dyDescent="0.3">
      <c r="A7" s="66" t="s">
        <v>0</v>
      </c>
      <c r="B7" s="66"/>
      <c r="C7" s="66"/>
      <c r="D7" s="66"/>
      <c r="E7" s="66"/>
      <c r="F7" s="66"/>
      <c r="G7" s="66"/>
      <c r="H7" s="66"/>
      <c r="I7" s="66"/>
      <c r="J7" s="66"/>
      <c r="K7" s="66"/>
      <c r="L7" s="66"/>
      <c r="M7" s="66"/>
      <c r="N7" s="66"/>
    </row>
    <row r="8" spans="1:36" s="2" customFormat="1" ht="18" customHeight="1" x14ac:dyDescent="0.3">
      <c r="A8" s="66" t="s">
        <v>1</v>
      </c>
      <c r="B8" s="66"/>
      <c r="C8" s="66"/>
      <c r="D8" s="66"/>
      <c r="E8" s="66"/>
      <c r="F8" s="66"/>
      <c r="G8" s="66"/>
      <c r="H8" s="66"/>
      <c r="I8" s="66"/>
      <c r="J8" s="66"/>
      <c r="K8" s="66"/>
      <c r="L8" s="66"/>
      <c r="M8" s="66"/>
      <c r="N8" s="66"/>
    </row>
    <row r="9" spans="1:36" ht="16.5" customHeight="1" x14ac:dyDescent="0.3">
      <c r="A9" s="67" t="s">
        <v>95</v>
      </c>
      <c r="B9" s="67"/>
      <c r="C9" s="67"/>
      <c r="D9" s="67"/>
      <c r="E9" s="67"/>
      <c r="F9" s="67"/>
      <c r="G9" s="67"/>
      <c r="H9" s="67"/>
      <c r="I9" s="67"/>
      <c r="J9" s="67"/>
      <c r="K9" s="67"/>
      <c r="L9" s="67"/>
      <c r="M9" s="67"/>
      <c r="N9" s="67"/>
    </row>
    <row r="10" spans="1:36" ht="16.5" customHeight="1" x14ac:dyDescent="0.3">
      <c r="A10" s="68" t="s">
        <v>2</v>
      </c>
      <c r="B10" s="69"/>
      <c r="C10" s="69"/>
      <c r="D10" s="69"/>
      <c r="E10" s="69"/>
      <c r="F10" s="69"/>
      <c r="G10" s="69"/>
      <c r="H10" s="69"/>
      <c r="I10" s="69"/>
      <c r="J10" s="69"/>
      <c r="K10" s="69"/>
      <c r="L10" s="69"/>
      <c r="M10" s="69"/>
      <c r="N10" s="69"/>
    </row>
    <row r="11" spans="1:36" ht="20.100000000000001" customHeight="1" x14ac:dyDescent="0.3"/>
    <row r="12" spans="1:36" ht="11.25" customHeight="1" x14ac:dyDescent="0.3">
      <c r="A12" s="66" t="s">
        <v>3</v>
      </c>
      <c r="B12" s="66"/>
      <c r="C12" s="66"/>
      <c r="D12" s="66"/>
      <c r="E12" s="66"/>
      <c r="F12" s="66"/>
      <c r="G12" s="66"/>
      <c r="H12" s="66"/>
      <c r="I12" s="66"/>
      <c r="J12" s="66"/>
      <c r="K12" s="66"/>
      <c r="L12" s="66"/>
      <c r="M12" s="66"/>
      <c r="N12" s="66"/>
    </row>
    <row r="13" spans="1:36" s="16" customFormat="1" ht="19.5" customHeight="1" x14ac:dyDescent="0.3">
      <c r="A13" s="52" t="s">
        <v>4</v>
      </c>
      <c r="B13" s="53"/>
      <c r="C13" s="53"/>
      <c r="D13" s="53"/>
      <c r="E13" s="53"/>
      <c r="F13" s="53"/>
      <c r="G13" s="54"/>
      <c r="H13" s="52" t="s">
        <v>5</v>
      </c>
      <c r="I13" s="53"/>
      <c r="J13" s="53"/>
      <c r="K13" s="53"/>
      <c r="L13" s="53"/>
      <c r="M13" s="53"/>
      <c r="N13" s="54"/>
      <c r="O13" s="1"/>
      <c r="P13" s="1"/>
      <c r="Q13" s="1"/>
      <c r="R13" s="1"/>
      <c r="S13" s="1"/>
      <c r="T13" s="1"/>
      <c r="U13" s="1"/>
      <c r="V13" s="1"/>
      <c r="W13" s="1"/>
      <c r="X13" s="1"/>
      <c r="Y13" s="1"/>
      <c r="Z13" s="1"/>
      <c r="AA13" s="1"/>
      <c r="AB13" s="1"/>
      <c r="AC13" s="1"/>
      <c r="AD13" s="1"/>
      <c r="AE13" s="1"/>
      <c r="AF13" s="1"/>
      <c r="AG13" s="1"/>
      <c r="AH13" s="1"/>
      <c r="AI13" s="1"/>
      <c r="AJ13" s="1"/>
    </row>
    <row r="14" spans="1:36" s="16" customFormat="1" ht="17.25" customHeight="1" x14ac:dyDescent="0.3">
      <c r="A14" s="55" t="s">
        <v>6</v>
      </c>
      <c r="B14" s="56"/>
      <c r="C14" s="57"/>
      <c r="D14" s="52" t="s">
        <v>7</v>
      </c>
      <c r="E14" s="53"/>
      <c r="F14" s="53"/>
      <c r="G14" s="54"/>
      <c r="H14" s="55" t="s">
        <v>8</v>
      </c>
      <c r="I14" s="56"/>
      <c r="J14" s="56"/>
      <c r="K14" s="57"/>
      <c r="L14" s="52"/>
      <c r="M14" s="53"/>
      <c r="N14" s="54"/>
      <c r="O14" s="1"/>
      <c r="P14" s="1"/>
      <c r="Q14" s="1"/>
      <c r="R14" s="1"/>
      <c r="S14" s="1"/>
      <c r="T14" s="1"/>
      <c r="U14" s="1"/>
      <c r="V14" s="1"/>
      <c r="W14" s="1"/>
      <c r="X14" s="1"/>
      <c r="Y14" s="1"/>
      <c r="Z14" s="1"/>
      <c r="AA14" s="1"/>
      <c r="AB14" s="1"/>
      <c r="AC14" s="1"/>
      <c r="AD14" s="1"/>
      <c r="AE14" s="1"/>
      <c r="AF14" s="1"/>
      <c r="AG14" s="1"/>
      <c r="AH14" s="1"/>
      <c r="AI14" s="1"/>
      <c r="AJ14" s="1"/>
    </row>
    <row r="15" spans="1:36" s="16" customFormat="1" ht="20.25" customHeight="1" x14ac:dyDescent="0.3">
      <c r="A15" s="55" t="s">
        <v>9</v>
      </c>
      <c r="B15" s="56"/>
      <c r="C15" s="57"/>
      <c r="D15" s="52">
        <v>303792888</v>
      </c>
      <c r="E15" s="53"/>
      <c r="F15" s="53"/>
      <c r="G15" s="54"/>
      <c r="H15" s="55" t="str">
        <f t="shared" ref="H15:H24" si="0">A15</f>
        <v>Įmonės kodas</v>
      </c>
      <c r="I15" s="56"/>
      <c r="J15" s="56"/>
      <c r="K15" s="57"/>
      <c r="L15" s="52"/>
      <c r="M15" s="53"/>
      <c r="N15" s="54"/>
      <c r="O15" s="1"/>
      <c r="P15" s="1"/>
      <c r="Q15" s="1"/>
      <c r="R15" s="1"/>
      <c r="S15" s="1"/>
      <c r="T15" s="1"/>
      <c r="U15" s="1"/>
      <c r="V15" s="1"/>
      <c r="W15" s="1"/>
      <c r="X15" s="1"/>
      <c r="Y15" s="1"/>
      <c r="Z15" s="1"/>
      <c r="AA15" s="1"/>
      <c r="AB15" s="1"/>
      <c r="AC15" s="1"/>
      <c r="AD15" s="1"/>
      <c r="AE15" s="1"/>
      <c r="AF15" s="1"/>
      <c r="AG15" s="1"/>
      <c r="AH15" s="1"/>
      <c r="AI15" s="1"/>
      <c r="AJ15" s="1"/>
    </row>
    <row r="16" spans="1:36" s="16" customFormat="1" ht="17.25" customHeight="1" x14ac:dyDescent="0.3">
      <c r="A16" s="55" t="s">
        <v>10</v>
      </c>
      <c r="B16" s="56"/>
      <c r="C16" s="57"/>
      <c r="D16" s="52" t="s">
        <v>11</v>
      </c>
      <c r="E16" s="53"/>
      <c r="F16" s="53"/>
      <c r="G16" s="54"/>
      <c r="H16" s="55" t="str">
        <f t="shared" si="0"/>
        <v>PVM mokėtojo kodas</v>
      </c>
      <c r="I16" s="56"/>
      <c r="J16" s="56"/>
      <c r="K16" s="57"/>
      <c r="L16" s="52"/>
      <c r="M16" s="53"/>
      <c r="N16" s="54"/>
      <c r="O16" s="1"/>
      <c r="P16" s="1"/>
      <c r="Q16" s="1"/>
      <c r="R16" s="1"/>
      <c r="S16" s="1"/>
      <c r="T16" s="1"/>
      <c r="U16" s="1"/>
      <c r="V16" s="1"/>
      <c r="W16" s="1"/>
      <c r="X16" s="1"/>
      <c r="Y16" s="1"/>
      <c r="Z16" s="1"/>
      <c r="AA16" s="1"/>
      <c r="AB16" s="1"/>
      <c r="AC16" s="1"/>
      <c r="AD16" s="1"/>
      <c r="AE16" s="1"/>
      <c r="AF16" s="1"/>
      <c r="AG16" s="1"/>
      <c r="AH16" s="1"/>
      <c r="AI16" s="1"/>
      <c r="AJ16" s="1"/>
    </row>
    <row r="17" spans="1:36" s="16" customFormat="1" ht="40.200000000000003" customHeight="1" x14ac:dyDescent="0.3">
      <c r="A17" s="55" t="s">
        <v>12</v>
      </c>
      <c r="B17" s="56"/>
      <c r="C17" s="57"/>
      <c r="D17" s="60" t="s">
        <v>13</v>
      </c>
      <c r="E17" s="61"/>
      <c r="F17" s="61"/>
      <c r="G17" s="62"/>
      <c r="H17" s="55" t="str">
        <f t="shared" si="0"/>
        <v>Buveinės adresas</v>
      </c>
      <c r="I17" s="56"/>
      <c r="J17" s="56"/>
      <c r="K17" s="57"/>
      <c r="L17" s="58"/>
      <c r="M17" s="58"/>
      <c r="N17" s="58"/>
      <c r="O17" s="1"/>
      <c r="P17" s="1"/>
      <c r="Q17" s="1"/>
      <c r="R17" s="1"/>
      <c r="S17" s="1"/>
      <c r="T17" s="1"/>
      <c r="U17" s="1"/>
      <c r="V17" s="1"/>
      <c r="W17" s="1"/>
      <c r="X17" s="1"/>
      <c r="Y17" s="1"/>
      <c r="Z17" s="1"/>
      <c r="AA17" s="1"/>
      <c r="AB17" s="1"/>
      <c r="AC17" s="1"/>
      <c r="AD17" s="1"/>
      <c r="AE17" s="1"/>
      <c r="AF17" s="1"/>
      <c r="AG17" s="1"/>
      <c r="AH17" s="1"/>
      <c r="AI17" s="1"/>
      <c r="AJ17" s="1"/>
    </row>
    <row r="18" spans="1:36" s="16" customFormat="1" ht="33" customHeight="1" x14ac:dyDescent="0.3">
      <c r="A18" s="55" t="s">
        <v>14</v>
      </c>
      <c r="B18" s="56"/>
      <c r="C18" s="57"/>
      <c r="D18" s="60" t="s">
        <v>13</v>
      </c>
      <c r="E18" s="61"/>
      <c r="F18" s="61"/>
      <c r="G18" s="62"/>
      <c r="H18" s="55" t="str">
        <f t="shared" si="0"/>
        <v>Adresas korespondencijai</v>
      </c>
      <c r="I18" s="56"/>
      <c r="J18" s="56"/>
      <c r="K18" s="57"/>
      <c r="L18" s="58"/>
      <c r="M18" s="58"/>
      <c r="N18" s="58"/>
      <c r="O18" s="1"/>
      <c r="P18" s="1"/>
      <c r="Q18" s="1"/>
      <c r="R18" s="1"/>
      <c r="S18" s="1"/>
      <c r="T18" s="1"/>
      <c r="U18" s="1"/>
      <c r="V18" s="1"/>
      <c r="W18" s="1"/>
      <c r="X18" s="1"/>
      <c r="Y18" s="1"/>
      <c r="Z18" s="1"/>
      <c r="AA18" s="1"/>
      <c r="AB18" s="1"/>
      <c r="AC18" s="1"/>
      <c r="AD18" s="1"/>
      <c r="AE18" s="1"/>
      <c r="AF18" s="1"/>
      <c r="AG18" s="1"/>
      <c r="AH18" s="1"/>
      <c r="AI18" s="1"/>
      <c r="AJ18" s="1"/>
    </row>
    <row r="19" spans="1:36" s="16" customFormat="1" ht="18.75" customHeight="1" x14ac:dyDescent="0.3">
      <c r="A19" s="55" t="s">
        <v>15</v>
      </c>
      <c r="B19" s="56"/>
      <c r="C19" s="57"/>
      <c r="D19" s="63" t="s">
        <v>16</v>
      </c>
      <c r="E19" s="53"/>
      <c r="F19" s="53"/>
      <c r="G19" s="54"/>
      <c r="H19" s="55" t="str">
        <f t="shared" si="0"/>
        <v>Telefonas</v>
      </c>
      <c r="I19" s="56"/>
      <c r="J19" s="56"/>
      <c r="K19" s="57"/>
      <c r="L19" s="52"/>
      <c r="M19" s="53"/>
      <c r="N19" s="54"/>
      <c r="O19" s="1"/>
      <c r="P19" s="1"/>
      <c r="Q19" s="1"/>
      <c r="R19" s="1"/>
      <c r="S19" s="1"/>
      <c r="T19" s="1"/>
      <c r="U19" s="1"/>
      <c r="V19" s="1"/>
      <c r="W19" s="1"/>
      <c r="X19" s="1"/>
      <c r="Y19" s="1"/>
      <c r="Z19" s="1"/>
      <c r="AA19" s="1"/>
      <c r="AB19" s="1"/>
      <c r="AC19" s="1"/>
      <c r="AD19" s="1"/>
      <c r="AE19" s="1"/>
      <c r="AF19" s="1"/>
      <c r="AG19" s="1"/>
      <c r="AH19" s="1"/>
      <c r="AI19" s="1"/>
      <c r="AJ19" s="1"/>
    </row>
    <row r="20" spans="1:36" s="16" customFormat="1" ht="18" customHeight="1" x14ac:dyDescent="0.3">
      <c r="A20" s="55" t="s">
        <v>17</v>
      </c>
      <c r="B20" s="56"/>
      <c r="C20" s="57"/>
      <c r="D20" s="52" t="s">
        <v>37</v>
      </c>
      <c r="E20" s="53"/>
      <c r="F20" s="53"/>
      <c r="G20" s="54"/>
      <c r="H20" s="55" t="str">
        <f t="shared" si="0"/>
        <v>Faksas</v>
      </c>
      <c r="I20" s="56"/>
      <c r="J20" s="56"/>
      <c r="K20" s="57"/>
      <c r="L20" s="52"/>
      <c r="M20" s="53"/>
      <c r="N20" s="54"/>
      <c r="O20" s="1"/>
      <c r="P20" s="1"/>
      <c r="Q20" s="1"/>
      <c r="R20" s="1"/>
      <c r="S20" s="1"/>
      <c r="T20" s="1"/>
      <c r="U20" s="1"/>
      <c r="V20" s="1"/>
      <c r="W20" s="1"/>
      <c r="X20" s="1"/>
      <c r="Y20" s="1"/>
      <c r="Z20" s="1"/>
      <c r="AA20" s="1"/>
      <c r="AB20" s="1"/>
      <c r="AC20" s="1"/>
      <c r="AD20" s="1"/>
      <c r="AE20" s="1"/>
      <c r="AF20" s="1"/>
      <c r="AG20" s="1"/>
      <c r="AH20" s="1"/>
      <c r="AI20" s="1"/>
      <c r="AJ20" s="1"/>
    </row>
    <row r="21" spans="1:36" s="16" customFormat="1" ht="18" customHeight="1" x14ac:dyDescent="0.3">
      <c r="A21" s="55" t="s">
        <v>18</v>
      </c>
      <c r="B21" s="56"/>
      <c r="C21" s="57"/>
      <c r="D21" s="59" t="s">
        <v>19</v>
      </c>
      <c r="E21" s="64"/>
      <c r="F21" s="64"/>
      <c r="G21" s="65"/>
      <c r="H21" s="55" t="str">
        <f t="shared" si="0"/>
        <v>El. paštas</v>
      </c>
      <c r="I21" s="56"/>
      <c r="J21" s="56"/>
      <c r="K21" s="57"/>
      <c r="L21" s="59"/>
      <c r="M21" s="53"/>
      <c r="N21" s="54"/>
      <c r="O21" s="1"/>
      <c r="P21" s="1"/>
      <c r="Q21" s="1"/>
      <c r="R21" s="1"/>
      <c r="S21" s="1"/>
      <c r="T21" s="1"/>
      <c r="U21" s="1"/>
      <c r="V21" s="1"/>
      <c r="W21" s="1"/>
      <c r="X21" s="1"/>
      <c r="Y21" s="1"/>
      <c r="Z21" s="1"/>
      <c r="AA21" s="1"/>
      <c r="AB21" s="1"/>
      <c r="AC21" s="1"/>
      <c r="AD21" s="1"/>
      <c r="AE21" s="1"/>
      <c r="AF21" s="1"/>
      <c r="AG21" s="1"/>
      <c r="AH21" s="1"/>
      <c r="AI21" s="1"/>
      <c r="AJ21" s="1"/>
    </row>
    <row r="22" spans="1:36" s="16" customFormat="1" ht="21" customHeight="1" x14ac:dyDescent="0.3">
      <c r="A22" s="55" t="s">
        <v>20</v>
      </c>
      <c r="B22" s="56"/>
      <c r="C22" s="57"/>
      <c r="D22" s="52" t="s">
        <v>21</v>
      </c>
      <c r="E22" s="53"/>
      <c r="F22" s="53"/>
      <c r="G22" s="54"/>
      <c r="H22" s="55" t="str">
        <f t="shared" si="0"/>
        <v>Sąskaitos numeris</v>
      </c>
      <c r="I22" s="56"/>
      <c r="J22" s="56"/>
      <c r="K22" s="57"/>
      <c r="L22" s="52"/>
      <c r="M22" s="53"/>
      <c r="N22" s="54"/>
      <c r="O22" s="1"/>
      <c r="P22" s="1"/>
      <c r="Q22" s="1"/>
      <c r="R22" s="1"/>
      <c r="S22" s="1"/>
      <c r="T22" s="1"/>
      <c r="U22" s="1"/>
      <c r="V22" s="1"/>
      <c r="W22" s="1"/>
      <c r="X22" s="1"/>
      <c r="Y22" s="1"/>
      <c r="Z22" s="1"/>
      <c r="AA22" s="1"/>
      <c r="AB22" s="1"/>
      <c r="AC22" s="1"/>
      <c r="AD22" s="1"/>
      <c r="AE22" s="1"/>
      <c r="AF22" s="1"/>
      <c r="AG22" s="1"/>
      <c r="AH22" s="1"/>
      <c r="AI22" s="1"/>
      <c r="AJ22" s="1"/>
    </row>
    <row r="23" spans="1:36" s="16" customFormat="1" ht="25.5" customHeight="1" x14ac:dyDescent="0.3">
      <c r="A23" s="55" t="s">
        <v>22</v>
      </c>
      <c r="B23" s="56"/>
      <c r="C23" s="57"/>
      <c r="D23" s="52" t="s">
        <v>23</v>
      </c>
      <c r="E23" s="53"/>
      <c r="F23" s="53"/>
      <c r="G23" s="54"/>
      <c r="H23" s="55" t="str">
        <f t="shared" si="0"/>
        <v>Banko pavadinimas</v>
      </c>
      <c r="I23" s="56"/>
      <c r="J23" s="56"/>
      <c r="K23" s="57"/>
      <c r="L23" s="52"/>
      <c r="M23" s="53"/>
      <c r="N23" s="54"/>
      <c r="O23" s="1"/>
      <c r="P23" s="1"/>
      <c r="Q23" s="1"/>
      <c r="R23" s="1"/>
      <c r="S23" s="1"/>
      <c r="T23" s="1"/>
      <c r="U23" s="1"/>
      <c r="V23" s="1"/>
      <c r="W23" s="1"/>
      <c r="X23" s="1"/>
      <c r="Y23" s="1"/>
      <c r="Z23" s="1"/>
      <c r="AA23" s="1"/>
      <c r="AB23" s="1"/>
      <c r="AC23" s="1"/>
      <c r="AD23" s="1"/>
      <c r="AE23" s="1"/>
      <c r="AF23" s="1"/>
      <c r="AG23" s="1"/>
      <c r="AH23" s="1"/>
      <c r="AI23" s="1"/>
      <c r="AJ23" s="1"/>
    </row>
    <row r="24" spans="1:36" s="16" customFormat="1" ht="30" customHeight="1" x14ac:dyDescent="0.3">
      <c r="A24" s="55" t="s">
        <v>24</v>
      </c>
      <c r="B24" s="56"/>
      <c r="C24" s="57"/>
      <c r="D24" s="55"/>
      <c r="E24" s="56"/>
      <c r="F24" s="56"/>
      <c r="G24" s="57"/>
      <c r="H24" s="55" t="str">
        <f t="shared" si="0"/>
        <v>ACER registravimo kodas</v>
      </c>
      <c r="I24" s="56"/>
      <c r="J24" s="56"/>
      <c r="K24" s="57"/>
      <c r="L24" s="55"/>
      <c r="M24" s="56"/>
      <c r="N24" s="57"/>
      <c r="O24" s="1"/>
      <c r="P24" s="1"/>
      <c r="Q24" s="1"/>
      <c r="R24" s="1"/>
      <c r="S24" s="1"/>
      <c r="T24" s="1"/>
      <c r="U24" s="1"/>
      <c r="V24" s="1"/>
      <c r="W24" s="1"/>
      <c r="X24" s="1"/>
      <c r="Y24" s="1"/>
      <c r="Z24" s="1"/>
      <c r="AA24" s="1"/>
      <c r="AB24" s="1"/>
      <c r="AC24" s="1"/>
      <c r="AD24" s="1"/>
      <c r="AE24" s="1"/>
      <c r="AF24" s="1"/>
      <c r="AG24" s="1"/>
      <c r="AH24" s="1"/>
      <c r="AI24" s="1"/>
      <c r="AJ24" s="1"/>
    </row>
    <row r="25" spans="1:36" ht="16.5" customHeight="1" x14ac:dyDescent="0.3">
      <c r="A25" s="66" t="s">
        <v>25</v>
      </c>
      <c r="B25" s="66"/>
      <c r="C25" s="66"/>
      <c r="D25" s="66"/>
      <c r="E25" s="66"/>
      <c r="F25" s="66"/>
      <c r="G25" s="66"/>
      <c r="H25" s="66"/>
      <c r="I25" s="66"/>
      <c r="J25" s="66"/>
      <c r="K25" s="66"/>
      <c r="L25" s="66"/>
      <c r="M25" s="66"/>
      <c r="N25" s="66"/>
    </row>
    <row r="26" spans="1:36" ht="27.75" customHeight="1" x14ac:dyDescent="0.3">
      <c r="A26" s="39">
        <v>1</v>
      </c>
      <c r="B26" s="76" t="s">
        <v>26</v>
      </c>
      <c r="C26" s="77"/>
      <c r="D26" s="77"/>
      <c r="E26" s="72" t="s">
        <v>94</v>
      </c>
      <c r="F26" s="72"/>
      <c r="G26" s="72"/>
      <c r="H26" s="72"/>
      <c r="I26" s="72"/>
      <c r="J26" s="72"/>
      <c r="K26" s="72"/>
      <c r="L26" s="72"/>
      <c r="M26" s="72"/>
      <c r="N26" s="72"/>
    </row>
    <row r="27" spans="1:36" ht="27.75" customHeight="1" x14ac:dyDescent="0.3">
      <c r="A27" s="39">
        <v>2</v>
      </c>
      <c r="B27" s="70" t="s">
        <v>27</v>
      </c>
      <c r="C27" s="71"/>
      <c r="D27" s="71"/>
      <c r="E27" s="72" t="s">
        <v>28</v>
      </c>
      <c r="F27" s="72"/>
      <c r="G27" s="72"/>
      <c r="H27" s="72"/>
      <c r="I27" s="72"/>
      <c r="J27" s="72"/>
      <c r="K27" s="72"/>
      <c r="L27" s="72"/>
      <c r="M27" s="72"/>
      <c r="N27" s="72"/>
    </row>
    <row r="28" spans="1:36" ht="85.5" customHeight="1" x14ac:dyDescent="0.3">
      <c r="A28" s="36">
        <v>3</v>
      </c>
      <c r="B28" s="73" t="s">
        <v>29</v>
      </c>
      <c r="C28" s="74"/>
      <c r="D28" s="74"/>
      <c r="E28" s="75" t="s">
        <v>30</v>
      </c>
      <c r="F28" s="75"/>
      <c r="G28" s="75"/>
      <c r="H28" s="75"/>
      <c r="I28" s="75"/>
      <c r="J28" s="75"/>
      <c r="K28" s="75"/>
      <c r="L28" s="75"/>
      <c r="M28" s="75"/>
      <c r="N28" s="75"/>
    </row>
    <row r="29" spans="1:36" ht="19.95" customHeight="1" x14ac:dyDescent="0.3">
      <c r="A29" s="40"/>
      <c r="B29" s="30"/>
      <c r="C29" s="31"/>
      <c r="D29" s="31"/>
      <c r="E29" s="82" t="s">
        <v>50</v>
      </c>
      <c r="F29" s="83"/>
      <c r="G29" s="83"/>
      <c r="H29" s="83"/>
      <c r="I29" s="83"/>
      <c r="J29" s="83"/>
      <c r="K29" s="83"/>
      <c r="L29" s="83"/>
      <c r="M29" s="84"/>
      <c r="N29" s="32"/>
    </row>
    <row r="30" spans="1:36" ht="16.5" customHeight="1" x14ac:dyDescent="0.3">
      <c r="A30" s="89">
        <v>4</v>
      </c>
      <c r="B30" s="90" t="s">
        <v>31</v>
      </c>
      <c r="C30" s="91"/>
      <c r="D30" s="91"/>
      <c r="E30" s="78" t="s">
        <v>32</v>
      </c>
      <c r="F30" s="79"/>
      <c r="G30" s="78" t="s">
        <v>33</v>
      </c>
      <c r="H30" s="96"/>
      <c r="I30" s="79"/>
      <c r="J30" s="78" t="s">
        <v>34</v>
      </c>
      <c r="K30" s="79"/>
      <c r="L30" s="78" t="s">
        <v>35</v>
      </c>
      <c r="M30" s="79"/>
      <c r="N30" s="7"/>
    </row>
    <row r="31" spans="1:36" s="4" customFormat="1" ht="16.5" customHeight="1" x14ac:dyDescent="0.3">
      <c r="A31" s="89"/>
      <c r="B31" s="92"/>
      <c r="C31" s="93"/>
      <c r="D31" s="93"/>
      <c r="E31" s="13" t="s">
        <v>36</v>
      </c>
      <c r="F31" s="17" t="s">
        <v>37</v>
      </c>
      <c r="G31" s="14" t="s">
        <v>38</v>
      </c>
      <c r="H31" s="80" t="s">
        <v>37</v>
      </c>
      <c r="I31" s="81"/>
      <c r="J31" s="14" t="s">
        <v>39</v>
      </c>
      <c r="K31" s="27" t="s">
        <v>37</v>
      </c>
      <c r="L31" s="14" t="s">
        <v>40</v>
      </c>
      <c r="M31" s="27">
        <v>300</v>
      </c>
    </row>
    <row r="32" spans="1:36" s="4" customFormat="1" ht="16.5" customHeight="1" x14ac:dyDescent="0.3">
      <c r="A32" s="89"/>
      <c r="B32" s="92"/>
      <c r="C32" s="93"/>
      <c r="D32" s="93"/>
      <c r="E32" s="13" t="s">
        <v>41</v>
      </c>
      <c r="F32" s="17" t="s">
        <v>37</v>
      </c>
      <c r="G32" s="14" t="s">
        <v>42</v>
      </c>
      <c r="H32" s="80" t="s">
        <v>37</v>
      </c>
      <c r="I32" s="81"/>
      <c r="J32" s="14" t="s">
        <v>43</v>
      </c>
      <c r="K32" s="27">
        <v>300</v>
      </c>
      <c r="L32" s="14" t="s">
        <v>44</v>
      </c>
      <c r="M32" s="27">
        <v>300</v>
      </c>
    </row>
    <row r="33" spans="1:17" s="4" customFormat="1" ht="16.5" customHeight="1" x14ac:dyDescent="0.3">
      <c r="A33" s="89"/>
      <c r="B33" s="92"/>
      <c r="C33" s="93"/>
      <c r="D33" s="93"/>
      <c r="E33" s="13" t="s">
        <v>45</v>
      </c>
      <c r="F33" s="17" t="s">
        <v>37</v>
      </c>
      <c r="G33" s="14" t="s">
        <v>46</v>
      </c>
      <c r="H33" s="85" t="s">
        <v>37</v>
      </c>
      <c r="I33" s="86"/>
      <c r="J33" s="14" t="s">
        <v>47</v>
      </c>
      <c r="K33" s="27">
        <v>900</v>
      </c>
      <c r="L33" s="14" t="s">
        <v>48</v>
      </c>
      <c r="M33" s="27">
        <v>300</v>
      </c>
    </row>
    <row r="34" spans="1:17" s="4" customFormat="1" ht="16.5" customHeight="1" x14ac:dyDescent="0.3">
      <c r="A34" s="89"/>
      <c r="B34" s="94"/>
      <c r="C34" s="95"/>
      <c r="D34" s="95"/>
      <c r="E34" s="11" t="s">
        <v>49</v>
      </c>
      <c r="F34" s="25">
        <f>SUM(F31:F33)</f>
        <v>0</v>
      </c>
      <c r="G34" s="11" t="s">
        <v>49</v>
      </c>
      <c r="H34" s="87">
        <f>SUM(H31:H33)</f>
        <v>0</v>
      </c>
      <c r="I34" s="88"/>
      <c r="J34" s="11" t="s">
        <v>49</v>
      </c>
      <c r="K34" s="25">
        <f>SUM(K31:K33)</f>
        <v>1200</v>
      </c>
      <c r="L34" s="11" t="s">
        <v>49</v>
      </c>
      <c r="M34" s="25">
        <f>SUM(M31:M33)</f>
        <v>900</v>
      </c>
      <c r="N34" s="6"/>
    </row>
    <row r="35" spans="1:17" s="4" customFormat="1" ht="16.95" customHeight="1" x14ac:dyDescent="0.3">
      <c r="A35" s="33"/>
      <c r="B35" s="34"/>
      <c r="C35" s="35"/>
      <c r="D35" s="35"/>
      <c r="E35" s="47"/>
      <c r="F35" s="48"/>
      <c r="G35" s="49"/>
      <c r="H35" s="48"/>
      <c r="I35" s="48"/>
      <c r="J35" s="49"/>
      <c r="K35" s="48"/>
      <c r="L35" s="50" t="s">
        <v>97</v>
      </c>
      <c r="M35" s="51">
        <f>H34+K34+M34+F34</f>
        <v>2100</v>
      </c>
      <c r="N35" s="6"/>
    </row>
    <row r="36" spans="1:17" s="4" customFormat="1" ht="16.5" customHeight="1" x14ac:dyDescent="0.3">
      <c r="A36" s="33"/>
      <c r="B36" s="34"/>
      <c r="C36" s="35"/>
      <c r="D36" s="35"/>
      <c r="E36" s="82" t="s">
        <v>96</v>
      </c>
      <c r="F36" s="83"/>
      <c r="G36" s="83"/>
      <c r="H36" s="83"/>
      <c r="I36" s="83"/>
      <c r="J36" s="83"/>
      <c r="K36" s="83"/>
      <c r="L36" s="83"/>
      <c r="M36" s="84"/>
      <c r="N36" s="6"/>
    </row>
    <row r="37" spans="1:17" s="4" customFormat="1" ht="16.5" customHeight="1" x14ac:dyDescent="0.3">
      <c r="A37" s="33"/>
      <c r="B37" s="34"/>
      <c r="C37" s="35"/>
      <c r="D37" s="35"/>
      <c r="E37" s="78" t="s">
        <v>32</v>
      </c>
      <c r="F37" s="79"/>
      <c r="G37" s="78" t="s">
        <v>33</v>
      </c>
      <c r="H37" s="96"/>
      <c r="I37" s="79"/>
      <c r="J37" s="78" t="s">
        <v>34</v>
      </c>
      <c r="K37" s="79"/>
      <c r="L37" s="78" t="s">
        <v>35</v>
      </c>
      <c r="M37" s="79"/>
      <c r="N37" s="6"/>
      <c r="Q37" s="46"/>
    </row>
    <row r="38" spans="1:17" s="4" customFormat="1" ht="16.5" customHeight="1" x14ac:dyDescent="0.3">
      <c r="A38" s="33"/>
      <c r="B38" s="34"/>
      <c r="C38" s="35"/>
      <c r="D38" s="35"/>
      <c r="E38" s="13" t="s">
        <v>36</v>
      </c>
      <c r="F38" s="24">
        <v>300</v>
      </c>
      <c r="G38" s="14" t="s">
        <v>38</v>
      </c>
      <c r="H38" s="85">
        <v>300</v>
      </c>
      <c r="I38" s="86"/>
      <c r="J38" s="14" t="s">
        <v>39</v>
      </c>
      <c r="K38" s="24">
        <v>300</v>
      </c>
      <c r="L38" s="14" t="s">
        <v>40</v>
      </c>
      <c r="M38" s="17" t="s">
        <v>37</v>
      </c>
      <c r="N38" s="6"/>
    </row>
    <row r="39" spans="1:17" s="4" customFormat="1" ht="16.5" customHeight="1" x14ac:dyDescent="0.3">
      <c r="A39" s="33"/>
      <c r="B39" s="34"/>
      <c r="C39" s="35"/>
      <c r="D39" s="35"/>
      <c r="E39" s="13" t="s">
        <v>41</v>
      </c>
      <c r="F39" s="24">
        <v>300</v>
      </c>
      <c r="G39" s="14" t="s">
        <v>42</v>
      </c>
      <c r="H39" s="85">
        <v>300</v>
      </c>
      <c r="I39" s="86"/>
      <c r="J39" s="14" t="s">
        <v>43</v>
      </c>
      <c r="K39" s="17" t="s">
        <v>37</v>
      </c>
      <c r="L39" s="14" t="s">
        <v>44</v>
      </c>
      <c r="M39" s="17" t="s">
        <v>37</v>
      </c>
      <c r="N39" s="6"/>
    </row>
    <row r="40" spans="1:17" s="4" customFormat="1" ht="16.5" customHeight="1" x14ac:dyDescent="0.3">
      <c r="A40" s="33"/>
      <c r="B40" s="34"/>
      <c r="C40" s="35"/>
      <c r="D40" s="35"/>
      <c r="E40" s="13" t="s">
        <v>45</v>
      </c>
      <c r="F40" s="24">
        <v>300</v>
      </c>
      <c r="G40" s="14" t="s">
        <v>46</v>
      </c>
      <c r="H40" s="85">
        <v>300</v>
      </c>
      <c r="I40" s="86"/>
      <c r="J40" s="14" t="s">
        <v>47</v>
      </c>
      <c r="K40" s="17" t="s">
        <v>37</v>
      </c>
      <c r="L40" s="14" t="s">
        <v>48</v>
      </c>
      <c r="M40" s="17" t="s">
        <v>37</v>
      </c>
      <c r="N40" s="6"/>
    </row>
    <row r="41" spans="1:17" s="4" customFormat="1" ht="16.5" customHeight="1" x14ac:dyDescent="0.3">
      <c r="A41" s="33"/>
      <c r="B41" s="34"/>
      <c r="C41" s="35"/>
      <c r="D41" s="35"/>
      <c r="E41" s="11" t="s">
        <v>49</v>
      </c>
      <c r="F41" s="25">
        <f>SUM(F38:F40)</f>
        <v>900</v>
      </c>
      <c r="G41" s="11" t="s">
        <v>49</v>
      </c>
      <c r="H41" s="87">
        <f>SUM(H38:H40)</f>
        <v>900</v>
      </c>
      <c r="I41" s="88"/>
      <c r="J41" s="11" t="s">
        <v>49</v>
      </c>
      <c r="K41" s="25">
        <f>SUM(K38:K40)</f>
        <v>300</v>
      </c>
      <c r="L41" s="11" t="s">
        <v>49</v>
      </c>
      <c r="M41" s="25">
        <f>SUM(M38:M40)</f>
        <v>0</v>
      </c>
      <c r="N41" s="6"/>
    </row>
    <row r="42" spans="1:17" s="4" customFormat="1" ht="16.5" customHeight="1" x14ac:dyDescent="0.3">
      <c r="A42" s="33"/>
      <c r="B42" s="34"/>
      <c r="C42" s="35"/>
      <c r="D42" s="35"/>
      <c r="E42" s="18"/>
      <c r="F42" s="19"/>
      <c r="G42" s="20"/>
      <c r="H42" s="19"/>
      <c r="I42" s="19"/>
      <c r="J42" s="20"/>
      <c r="K42" s="48"/>
      <c r="L42" s="50" t="s">
        <v>98</v>
      </c>
      <c r="M42" s="26">
        <f>H41+K41+M41+F41</f>
        <v>2100</v>
      </c>
      <c r="N42" s="6"/>
    </row>
    <row r="43" spans="1:17" s="4" customFormat="1" ht="16.5" customHeight="1" x14ac:dyDescent="0.3">
      <c r="A43" s="33"/>
      <c r="B43" s="34"/>
      <c r="C43" s="35"/>
      <c r="D43" s="35"/>
      <c r="E43" s="21"/>
      <c r="F43" s="22"/>
      <c r="G43" s="22"/>
      <c r="H43" s="22"/>
      <c r="I43" s="22"/>
      <c r="J43" s="22"/>
      <c r="K43" s="22"/>
      <c r="L43" s="23" t="s">
        <v>49</v>
      </c>
      <c r="M43" s="26">
        <f>M35+M42</f>
        <v>4200</v>
      </c>
      <c r="N43" s="6"/>
    </row>
    <row r="44" spans="1:17" s="5" customFormat="1" ht="56.25" customHeight="1" x14ac:dyDescent="0.3">
      <c r="A44" s="39">
        <v>5</v>
      </c>
      <c r="B44" s="97" t="s">
        <v>51</v>
      </c>
      <c r="C44" s="98"/>
      <c r="D44" s="98"/>
      <c r="E44" s="99" t="s">
        <v>93</v>
      </c>
      <c r="F44" s="99"/>
      <c r="G44" s="99"/>
      <c r="H44" s="99"/>
      <c r="I44" s="99"/>
      <c r="J44" s="99"/>
      <c r="K44" s="99"/>
      <c r="L44" s="99"/>
      <c r="M44" s="99"/>
      <c r="N44" s="99"/>
    </row>
    <row r="45" spans="1:17" ht="30" customHeight="1" x14ac:dyDescent="0.3">
      <c r="A45" s="39">
        <v>6</v>
      </c>
      <c r="B45" s="70" t="s">
        <v>52</v>
      </c>
      <c r="C45" s="71"/>
      <c r="D45" s="71"/>
      <c r="E45" s="100" t="s">
        <v>53</v>
      </c>
      <c r="F45" s="100"/>
      <c r="G45" s="100"/>
      <c r="H45" s="100"/>
      <c r="I45" s="100"/>
      <c r="J45" s="100"/>
      <c r="K45" s="100"/>
      <c r="L45" s="100"/>
      <c r="M45" s="100"/>
      <c r="N45" s="100"/>
    </row>
    <row r="46" spans="1:17" ht="119.25" customHeight="1" x14ac:dyDescent="0.25">
      <c r="A46" s="36">
        <v>7</v>
      </c>
      <c r="B46" s="73" t="s">
        <v>54</v>
      </c>
      <c r="C46" s="101"/>
      <c r="D46" s="101"/>
      <c r="E46" s="102" t="s">
        <v>55</v>
      </c>
      <c r="F46" s="102"/>
      <c r="G46" s="102"/>
      <c r="H46" s="102"/>
      <c r="I46" s="102"/>
      <c r="J46" s="102"/>
      <c r="K46" s="102"/>
      <c r="L46" s="102"/>
      <c r="M46" s="102"/>
      <c r="N46" s="102"/>
      <c r="Q46" s="43"/>
    </row>
    <row r="47" spans="1:17" ht="20.100000000000001" customHeight="1" x14ac:dyDescent="0.3">
      <c r="A47" s="106">
        <v>8</v>
      </c>
      <c r="B47" s="73" t="s">
        <v>56</v>
      </c>
      <c r="C47" s="74"/>
      <c r="D47" s="74"/>
      <c r="E47" s="105"/>
      <c r="F47" s="72"/>
      <c r="G47" s="72"/>
      <c r="H47" s="72"/>
      <c r="I47" s="72"/>
      <c r="J47" s="72"/>
      <c r="K47" s="72"/>
      <c r="L47" s="72"/>
      <c r="M47" s="72"/>
      <c r="N47" s="72"/>
    </row>
    <row r="48" spans="1:17" ht="20.100000000000001" customHeight="1" x14ac:dyDescent="0.3">
      <c r="A48" s="107"/>
      <c r="B48" s="97"/>
      <c r="C48" s="98"/>
      <c r="D48" s="98"/>
      <c r="E48" s="72"/>
      <c r="F48" s="72"/>
      <c r="G48" s="72"/>
      <c r="H48" s="72"/>
      <c r="I48" s="72"/>
      <c r="J48" s="72"/>
      <c r="K48" s="72"/>
      <c r="L48" s="72"/>
      <c r="M48" s="72"/>
      <c r="N48" s="72"/>
    </row>
    <row r="49" spans="1:14" ht="43.5" customHeight="1" x14ac:dyDescent="0.3">
      <c r="A49" s="37">
        <v>9</v>
      </c>
      <c r="B49" s="103" t="s">
        <v>57</v>
      </c>
      <c r="C49" s="104"/>
      <c r="D49" s="104"/>
      <c r="E49" s="150" t="s">
        <v>99</v>
      </c>
      <c r="F49" s="150"/>
      <c r="G49" s="150"/>
      <c r="H49" s="150"/>
      <c r="I49" s="150"/>
      <c r="J49" s="150"/>
      <c r="K49" s="150"/>
      <c r="L49" s="150"/>
      <c r="M49" s="150"/>
      <c r="N49" s="150"/>
    </row>
    <row r="50" spans="1:14" ht="54" customHeight="1" x14ac:dyDescent="0.3">
      <c r="A50" s="39">
        <v>10</v>
      </c>
      <c r="B50" s="103" t="s">
        <v>58</v>
      </c>
      <c r="C50" s="104"/>
      <c r="D50" s="104"/>
      <c r="E50" s="108"/>
      <c r="F50" s="108"/>
      <c r="G50" s="108"/>
      <c r="H50" s="108"/>
      <c r="I50" s="108"/>
      <c r="J50" s="108"/>
      <c r="K50" s="108"/>
      <c r="L50" s="108"/>
      <c r="M50" s="108"/>
      <c r="N50" s="108"/>
    </row>
    <row r="51" spans="1:14" ht="27.75" customHeight="1" x14ac:dyDescent="0.3">
      <c r="A51" s="36">
        <v>11</v>
      </c>
      <c r="B51" s="109" t="s">
        <v>59</v>
      </c>
      <c r="C51" s="110"/>
      <c r="D51" s="110"/>
      <c r="E51" s="108" t="s">
        <v>60</v>
      </c>
      <c r="F51" s="108"/>
      <c r="G51" s="108"/>
      <c r="H51" s="108"/>
      <c r="I51" s="108"/>
      <c r="J51" s="108"/>
      <c r="K51" s="108"/>
      <c r="L51" s="108"/>
      <c r="M51" s="108"/>
      <c r="N51" s="108"/>
    </row>
    <row r="52" spans="1:14" ht="16.5" customHeight="1" x14ac:dyDescent="0.3">
      <c r="A52" s="111">
        <v>12</v>
      </c>
      <c r="B52" s="73" t="s">
        <v>61</v>
      </c>
      <c r="C52" s="74"/>
      <c r="D52" s="74"/>
      <c r="E52" s="44"/>
      <c r="F52" s="38"/>
      <c r="G52" s="44"/>
      <c r="H52" s="113"/>
      <c r="I52" s="113"/>
      <c r="J52" s="44"/>
      <c r="K52" s="38"/>
      <c r="L52" s="44"/>
      <c r="M52" s="38"/>
      <c r="N52" s="28"/>
    </row>
    <row r="53" spans="1:14" ht="16.5" customHeight="1" x14ac:dyDescent="0.3">
      <c r="A53" s="112"/>
      <c r="B53" s="97"/>
      <c r="C53" s="98"/>
      <c r="D53" s="98"/>
      <c r="E53" s="108" t="s">
        <v>60</v>
      </c>
      <c r="F53" s="108"/>
      <c r="G53" s="108"/>
      <c r="H53" s="108"/>
      <c r="I53" s="108"/>
      <c r="J53" s="108"/>
      <c r="K53" s="108"/>
      <c r="L53" s="108"/>
      <c r="M53" s="108"/>
      <c r="N53" s="108"/>
    </row>
    <row r="54" spans="1:14" ht="16.5" customHeight="1" x14ac:dyDescent="0.3">
      <c r="A54" s="125">
        <v>13</v>
      </c>
      <c r="B54" s="73" t="s">
        <v>62</v>
      </c>
      <c r="C54" s="74"/>
      <c r="D54" s="74"/>
      <c r="E54" s="4"/>
      <c r="F54" s="41"/>
      <c r="G54" s="45"/>
      <c r="H54" s="128"/>
      <c r="I54" s="128"/>
      <c r="J54" s="45"/>
      <c r="K54" s="42"/>
      <c r="L54" s="45"/>
      <c r="M54" s="42"/>
    </row>
    <row r="55" spans="1:14" ht="16.5" customHeight="1" x14ac:dyDescent="0.3">
      <c r="A55" s="125"/>
      <c r="B55" s="126"/>
      <c r="C55" s="127"/>
      <c r="D55" s="127"/>
      <c r="E55" s="108" t="s">
        <v>60</v>
      </c>
      <c r="F55" s="108"/>
      <c r="G55" s="108"/>
      <c r="H55" s="108"/>
      <c r="I55" s="108"/>
      <c r="J55" s="108"/>
      <c r="K55" s="108"/>
      <c r="L55" s="108"/>
      <c r="M55" s="108"/>
      <c r="N55" s="108"/>
    </row>
    <row r="56" spans="1:14" ht="16.5" customHeight="1" x14ac:dyDescent="0.3">
      <c r="A56" s="125"/>
      <c r="B56" s="97"/>
      <c r="C56" s="98"/>
      <c r="D56" s="98"/>
      <c r="E56" s="129"/>
      <c r="F56" s="129"/>
      <c r="G56" s="129"/>
      <c r="H56" s="129"/>
      <c r="I56" s="129"/>
      <c r="J56" s="129"/>
      <c r="K56" s="129"/>
      <c r="L56" s="129"/>
      <c r="M56" s="129"/>
      <c r="N56" s="129"/>
    </row>
    <row r="57" spans="1:14" ht="39.9" customHeight="1" x14ac:dyDescent="0.3">
      <c r="A57" s="39">
        <v>14</v>
      </c>
      <c r="B57" s="97" t="s">
        <v>63</v>
      </c>
      <c r="C57" s="98"/>
      <c r="D57" s="98"/>
      <c r="E57" s="99" t="s">
        <v>64</v>
      </c>
      <c r="F57" s="99"/>
      <c r="G57" s="99"/>
      <c r="H57" s="99"/>
      <c r="I57" s="99"/>
      <c r="J57" s="99"/>
      <c r="K57" s="99"/>
      <c r="L57" s="99"/>
      <c r="M57" s="99"/>
      <c r="N57" s="99"/>
    </row>
    <row r="58" spans="1:14" ht="39.9" customHeight="1" x14ac:dyDescent="0.3">
      <c r="A58" s="39">
        <v>15</v>
      </c>
      <c r="B58" s="103" t="s">
        <v>65</v>
      </c>
      <c r="C58" s="104"/>
      <c r="D58" s="104"/>
      <c r="E58" s="108" t="s">
        <v>66</v>
      </c>
      <c r="F58" s="108"/>
      <c r="G58" s="108"/>
      <c r="H58" s="108"/>
      <c r="I58" s="108"/>
      <c r="J58" s="108"/>
      <c r="K58" s="108"/>
      <c r="L58" s="108"/>
      <c r="M58" s="108"/>
      <c r="N58" s="108"/>
    </row>
    <row r="59" spans="1:14" ht="39.9" customHeight="1" x14ac:dyDescent="0.3">
      <c r="A59" s="39">
        <v>16</v>
      </c>
      <c r="B59" s="70" t="s">
        <v>67</v>
      </c>
      <c r="C59" s="71"/>
      <c r="D59" s="71"/>
      <c r="E59" s="108" t="s">
        <v>68</v>
      </c>
      <c r="F59" s="108"/>
      <c r="G59" s="108"/>
      <c r="H59" s="108"/>
      <c r="I59" s="108"/>
      <c r="J59" s="108"/>
      <c r="K59" s="108"/>
      <c r="L59" s="108"/>
      <c r="M59" s="108"/>
      <c r="N59" s="108"/>
    </row>
    <row r="60" spans="1:14" ht="27.75" customHeight="1" x14ac:dyDescent="0.3">
      <c r="A60" s="36">
        <v>17</v>
      </c>
      <c r="B60" s="124" t="s">
        <v>69</v>
      </c>
      <c r="C60" s="101"/>
      <c r="D60" s="101"/>
      <c r="E60" s="105" t="s">
        <v>70</v>
      </c>
      <c r="F60" s="72"/>
      <c r="G60" s="72"/>
      <c r="H60" s="72"/>
      <c r="I60" s="72"/>
      <c r="J60" s="72"/>
      <c r="K60" s="72"/>
      <c r="L60" s="72"/>
      <c r="M60" s="72"/>
      <c r="N60" s="72"/>
    </row>
    <row r="61" spans="1:14" ht="27.75" customHeight="1" x14ac:dyDescent="0.3">
      <c r="A61" s="39">
        <v>18</v>
      </c>
      <c r="B61" s="109" t="s">
        <v>71</v>
      </c>
      <c r="C61" s="110"/>
      <c r="D61" s="110"/>
      <c r="E61" s="108" t="s">
        <v>72</v>
      </c>
      <c r="F61" s="108"/>
      <c r="G61" s="108"/>
      <c r="H61" s="108"/>
      <c r="I61" s="108"/>
      <c r="J61" s="108"/>
      <c r="K61" s="108"/>
      <c r="L61" s="108"/>
      <c r="M61" s="108"/>
      <c r="N61" s="108"/>
    </row>
    <row r="62" spans="1:14" ht="70.5" customHeight="1" x14ac:dyDescent="0.3">
      <c r="A62" s="39">
        <v>19</v>
      </c>
      <c r="B62" s="90" t="s">
        <v>73</v>
      </c>
      <c r="C62" s="91"/>
      <c r="D62" s="91"/>
      <c r="E62" s="108" t="s">
        <v>74</v>
      </c>
      <c r="F62" s="108"/>
      <c r="G62" s="108"/>
      <c r="H62" s="102"/>
      <c r="I62" s="102"/>
      <c r="J62" s="102"/>
      <c r="K62" s="102"/>
      <c r="L62" s="102"/>
      <c r="M62" s="102"/>
      <c r="N62" s="102"/>
    </row>
    <row r="63" spans="1:14" ht="42.75" customHeight="1" x14ac:dyDescent="0.3">
      <c r="A63" s="137">
        <v>20</v>
      </c>
      <c r="B63" s="90" t="s">
        <v>75</v>
      </c>
      <c r="C63" s="91"/>
      <c r="D63" s="91"/>
      <c r="E63" s="114" t="s">
        <v>76</v>
      </c>
      <c r="F63" s="115"/>
      <c r="G63" s="116"/>
      <c r="H63" s="121" t="s">
        <v>77</v>
      </c>
      <c r="I63" s="121"/>
      <c r="J63" s="121"/>
      <c r="K63" s="121"/>
      <c r="L63" s="120" t="s">
        <v>78</v>
      </c>
      <c r="M63" s="121"/>
      <c r="N63" s="121"/>
    </row>
    <row r="64" spans="1:14" ht="27.75" customHeight="1" x14ac:dyDescent="0.3">
      <c r="A64" s="138"/>
      <c r="B64" s="92"/>
      <c r="C64" s="93"/>
      <c r="D64" s="93"/>
      <c r="E64" s="8" t="s">
        <v>79</v>
      </c>
      <c r="F64" s="9"/>
      <c r="G64" s="10"/>
      <c r="H64" s="122"/>
      <c r="I64" s="122"/>
      <c r="J64" s="122"/>
      <c r="K64" s="122"/>
      <c r="L64" s="122"/>
      <c r="M64" s="122"/>
      <c r="N64" s="122"/>
    </row>
    <row r="65" spans="1:14" ht="27.75" customHeight="1" x14ac:dyDescent="0.3">
      <c r="A65" s="139"/>
      <c r="B65" s="94"/>
      <c r="C65" s="95"/>
      <c r="D65" s="95"/>
      <c r="E65" s="117" t="s">
        <v>80</v>
      </c>
      <c r="F65" s="118"/>
      <c r="G65" s="119"/>
      <c r="H65" s="123"/>
      <c r="I65" s="123"/>
      <c r="J65" s="123"/>
      <c r="K65" s="123"/>
      <c r="L65" s="123"/>
      <c r="M65" s="123"/>
      <c r="N65" s="123"/>
    </row>
    <row r="66" spans="1:14" ht="48.75" customHeight="1" x14ac:dyDescent="0.3">
      <c r="A66" s="106">
        <v>21</v>
      </c>
      <c r="B66" s="130" t="s">
        <v>81</v>
      </c>
      <c r="C66" s="131"/>
      <c r="D66" s="131"/>
      <c r="E66" s="117" t="s">
        <v>82</v>
      </c>
      <c r="F66" s="118"/>
      <c r="G66" s="119"/>
      <c r="H66" s="121" t="s">
        <v>90</v>
      </c>
      <c r="I66" s="121"/>
      <c r="J66" s="121"/>
      <c r="K66" s="121"/>
      <c r="L66" s="134" t="s">
        <v>92</v>
      </c>
      <c r="M66" s="135"/>
      <c r="N66" s="136"/>
    </row>
    <row r="67" spans="1:14" ht="43.5" customHeight="1" x14ac:dyDescent="0.3">
      <c r="A67" s="107"/>
      <c r="B67" s="132"/>
      <c r="C67" s="133"/>
      <c r="D67" s="133"/>
      <c r="E67" s="123" t="s">
        <v>83</v>
      </c>
      <c r="F67" s="123"/>
      <c r="G67" s="123"/>
      <c r="H67" s="121" t="s">
        <v>90</v>
      </c>
      <c r="I67" s="121"/>
      <c r="J67" s="121"/>
      <c r="K67" s="121"/>
      <c r="L67" s="134" t="s">
        <v>91</v>
      </c>
      <c r="M67" s="135"/>
      <c r="N67" s="136"/>
    </row>
    <row r="68" spans="1:14" ht="44.4" customHeight="1" x14ac:dyDescent="0.3">
      <c r="A68" s="39">
        <v>22</v>
      </c>
      <c r="B68" s="97" t="s">
        <v>84</v>
      </c>
      <c r="C68" s="98"/>
      <c r="D68" s="98"/>
      <c r="E68" s="151" t="s">
        <v>100</v>
      </c>
      <c r="F68" s="152"/>
      <c r="G68" s="152"/>
      <c r="H68" s="152"/>
      <c r="I68" s="152"/>
      <c r="J68" s="152"/>
      <c r="K68" s="152"/>
      <c r="L68" s="152"/>
      <c r="M68" s="152"/>
      <c r="N68" s="153"/>
    </row>
    <row r="69" spans="1:14" ht="69.599999999999994" customHeight="1" x14ac:dyDescent="0.3">
      <c r="A69" s="36">
        <v>23</v>
      </c>
      <c r="B69" s="103" t="s">
        <v>85</v>
      </c>
      <c r="C69" s="104"/>
      <c r="D69" s="147"/>
      <c r="E69" s="148" t="s">
        <v>86</v>
      </c>
      <c r="F69" s="100"/>
      <c r="G69" s="100"/>
      <c r="H69" s="100"/>
      <c r="I69" s="100"/>
      <c r="J69" s="100"/>
      <c r="K69" s="100"/>
      <c r="L69" s="100"/>
      <c r="M69" s="100"/>
      <c r="N69" s="149"/>
    </row>
    <row r="70" spans="1:14" ht="224.25" customHeight="1" x14ac:dyDescent="0.3">
      <c r="A70" s="36">
        <v>24</v>
      </c>
      <c r="B70" s="145" t="s">
        <v>87</v>
      </c>
      <c r="C70" s="146"/>
      <c r="D70" s="146"/>
      <c r="E70" s="154" t="s">
        <v>101</v>
      </c>
      <c r="F70" s="155"/>
      <c r="G70" s="155"/>
      <c r="H70" s="155"/>
      <c r="I70" s="155"/>
      <c r="J70" s="155"/>
      <c r="K70" s="155"/>
      <c r="L70" s="155"/>
      <c r="M70" s="155"/>
      <c r="N70" s="156"/>
    </row>
    <row r="71" spans="1:14" ht="61.5" customHeight="1" x14ac:dyDescent="0.3">
      <c r="A71" s="15">
        <v>25</v>
      </c>
      <c r="B71" s="140" t="s">
        <v>88</v>
      </c>
      <c r="C71" s="141"/>
      <c r="D71" s="142"/>
      <c r="E71" s="117" t="s">
        <v>89</v>
      </c>
      <c r="F71" s="143"/>
      <c r="G71" s="143"/>
      <c r="H71" s="143"/>
      <c r="I71" s="143"/>
      <c r="J71" s="143"/>
      <c r="K71" s="143"/>
      <c r="L71" s="143"/>
      <c r="M71" s="143"/>
      <c r="N71" s="144"/>
    </row>
    <row r="72" spans="1:14" ht="16.5" customHeight="1" x14ac:dyDescent="0.3">
      <c r="A72" s="5"/>
      <c r="B72" s="5"/>
      <c r="C72" s="5"/>
      <c r="D72" s="5"/>
    </row>
    <row r="73" spans="1:14" ht="16.5" customHeight="1" x14ac:dyDescent="0.3">
      <c r="A73" s="5"/>
      <c r="B73" s="5"/>
      <c r="C73" s="5"/>
      <c r="D73" s="5"/>
    </row>
    <row r="74" spans="1:14" ht="16.5" customHeight="1" x14ac:dyDescent="0.3">
      <c r="A74" s="1"/>
      <c r="B74" s="1"/>
    </row>
    <row r="75" spans="1:14" ht="16.5" customHeight="1" x14ac:dyDescent="0.3">
      <c r="A75" s="1"/>
      <c r="B75" s="1"/>
    </row>
    <row r="76" spans="1:14" ht="16.5" customHeight="1" x14ac:dyDescent="0.3">
      <c r="A76" s="1"/>
      <c r="B76" s="1"/>
    </row>
    <row r="77" spans="1:14" ht="16.5" customHeight="1" x14ac:dyDescent="0.3">
      <c r="A77" s="1"/>
      <c r="B77" s="1"/>
    </row>
    <row r="78" spans="1:14" ht="16.5" customHeight="1" x14ac:dyDescent="0.3">
      <c r="A78" s="1"/>
      <c r="B78" s="1"/>
    </row>
    <row r="79" spans="1:14" ht="16.5" customHeight="1" x14ac:dyDescent="0.3">
      <c r="A79" s="1"/>
      <c r="B79" s="1"/>
    </row>
    <row r="80" spans="1:14" ht="16.5" customHeight="1" x14ac:dyDescent="0.3">
      <c r="A80" s="1"/>
      <c r="B80" s="1"/>
    </row>
    <row r="81" s="1" customFormat="1" ht="16.5" customHeight="1" x14ac:dyDescent="0.3"/>
    <row r="82" s="1" customFormat="1" ht="16.5" customHeight="1" x14ac:dyDescent="0.3"/>
    <row r="83" s="1" customFormat="1" ht="16.5" customHeight="1" x14ac:dyDescent="0.3"/>
    <row r="84" s="1" customFormat="1" ht="16.5" customHeight="1" x14ac:dyDescent="0.3"/>
    <row r="85" s="1" customFormat="1" ht="16.5" customHeight="1" x14ac:dyDescent="0.3"/>
    <row r="86" s="1" customFormat="1" ht="16.5" customHeight="1" x14ac:dyDescent="0.3"/>
    <row r="87" s="1" customFormat="1" ht="16.5" customHeight="1" x14ac:dyDescent="0.3"/>
    <row r="88" s="1" customFormat="1" ht="16.5" customHeight="1" x14ac:dyDescent="0.3"/>
    <row r="89" s="1" customFormat="1" ht="16.5" customHeight="1" x14ac:dyDescent="0.3"/>
    <row r="90" s="1" customFormat="1" ht="16.5" customHeight="1" x14ac:dyDescent="0.3"/>
    <row r="91" s="1" customFormat="1" ht="16.5" customHeight="1" x14ac:dyDescent="0.3"/>
    <row r="92" s="1" customFormat="1" ht="16.5" customHeight="1" x14ac:dyDescent="0.3"/>
  </sheetData>
  <mergeCells count="139">
    <mergeCell ref="A66:A67"/>
    <mergeCell ref="B66:D67"/>
    <mergeCell ref="E67:G67"/>
    <mergeCell ref="H67:K67"/>
    <mergeCell ref="L67:N67"/>
    <mergeCell ref="L66:N66"/>
    <mergeCell ref="H66:K66"/>
    <mergeCell ref="A63:A65"/>
    <mergeCell ref="B71:D71"/>
    <mergeCell ref="E71:N71"/>
    <mergeCell ref="B68:D68"/>
    <mergeCell ref="E68:N68"/>
    <mergeCell ref="B70:D70"/>
    <mergeCell ref="E70:N70"/>
    <mergeCell ref="B69:D69"/>
    <mergeCell ref="E69:N69"/>
    <mergeCell ref="E66:G66"/>
    <mergeCell ref="B58:D58"/>
    <mergeCell ref="E58:N58"/>
    <mergeCell ref="B59:D59"/>
    <mergeCell ref="E59:N59"/>
    <mergeCell ref="B60:D60"/>
    <mergeCell ref="E60:N60"/>
    <mergeCell ref="A54:A56"/>
    <mergeCell ref="B54:D56"/>
    <mergeCell ref="H54:I54"/>
    <mergeCell ref="E56:N56"/>
    <mergeCell ref="E55:N55"/>
    <mergeCell ref="B61:D61"/>
    <mergeCell ref="E61:N61"/>
    <mergeCell ref="B62:D62"/>
    <mergeCell ref="E62:N62"/>
    <mergeCell ref="E63:G63"/>
    <mergeCell ref="E65:G65"/>
    <mergeCell ref="B63:D65"/>
    <mergeCell ref="L63:N63"/>
    <mergeCell ref="H63:K63"/>
    <mergeCell ref="H64:N64"/>
    <mergeCell ref="H65:N65"/>
    <mergeCell ref="B50:D50"/>
    <mergeCell ref="E50:N50"/>
    <mergeCell ref="B51:D51"/>
    <mergeCell ref="E51:N51"/>
    <mergeCell ref="A52:A53"/>
    <mergeCell ref="B52:D53"/>
    <mergeCell ref="H52:I52"/>
    <mergeCell ref="B57:D57"/>
    <mergeCell ref="E57:N57"/>
    <mergeCell ref="E53:N53"/>
    <mergeCell ref="B45:D45"/>
    <mergeCell ref="E45:N45"/>
    <mergeCell ref="B46:D46"/>
    <mergeCell ref="E46:N46"/>
    <mergeCell ref="B49:D49"/>
    <mergeCell ref="E49:N49"/>
    <mergeCell ref="E47:N47"/>
    <mergeCell ref="A47:A48"/>
    <mergeCell ref="B47:D48"/>
    <mergeCell ref="E48:N48"/>
    <mergeCell ref="H32:I32"/>
    <mergeCell ref="H33:I33"/>
    <mergeCell ref="H34:I34"/>
    <mergeCell ref="A30:A34"/>
    <mergeCell ref="B30:D34"/>
    <mergeCell ref="E30:F30"/>
    <mergeCell ref="G30:I30"/>
    <mergeCell ref="J30:K30"/>
    <mergeCell ref="B44:D44"/>
    <mergeCell ref="E44:N44"/>
    <mergeCell ref="E36:M36"/>
    <mergeCell ref="E37:F37"/>
    <mergeCell ref="G37:I37"/>
    <mergeCell ref="J37:K37"/>
    <mergeCell ref="L37:M37"/>
    <mergeCell ref="H38:I38"/>
    <mergeCell ref="H39:I39"/>
    <mergeCell ref="H40:I40"/>
    <mergeCell ref="H41:I41"/>
    <mergeCell ref="B27:D27"/>
    <mergeCell ref="E27:N27"/>
    <mergeCell ref="B28:D28"/>
    <mergeCell ref="E28:N28"/>
    <mergeCell ref="A25:N25"/>
    <mergeCell ref="B26:D26"/>
    <mergeCell ref="E26:N26"/>
    <mergeCell ref="L30:M30"/>
    <mergeCell ref="H31:I31"/>
    <mergeCell ref="E29:M29"/>
    <mergeCell ref="A13:G13"/>
    <mergeCell ref="H13:N13"/>
    <mergeCell ref="A14:C14"/>
    <mergeCell ref="D14:G14"/>
    <mergeCell ref="A7:N7"/>
    <mergeCell ref="A8:N8"/>
    <mergeCell ref="A9:N9"/>
    <mergeCell ref="A12:N12"/>
    <mergeCell ref="A10:N10"/>
    <mergeCell ref="L14:N14"/>
    <mergeCell ref="A24:C24"/>
    <mergeCell ref="H14:K14"/>
    <mergeCell ref="H15:K15"/>
    <mergeCell ref="H16:K16"/>
    <mergeCell ref="H17:K17"/>
    <mergeCell ref="H18:K18"/>
    <mergeCell ref="H19:K19"/>
    <mergeCell ref="H20:K20"/>
    <mergeCell ref="H21:K21"/>
    <mergeCell ref="H22:K22"/>
    <mergeCell ref="H23:K23"/>
    <mergeCell ref="H24:K24"/>
    <mergeCell ref="A19:C19"/>
    <mergeCell ref="A20:C20"/>
    <mergeCell ref="A21:C21"/>
    <mergeCell ref="A22:C22"/>
    <mergeCell ref="A23:C23"/>
    <mergeCell ref="A15:C15"/>
    <mergeCell ref="A17:C17"/>
    <mergeCell ref="A16:C16"/>
    <mergeCell ref="A18:C18"/>
    <mergeCell ref="L23:N23"/>
    <mergeCell ref="L24:N24"/>
    <mergeCell ref="L18:N18"/>
    <mergeCell ref="L19:N19"/>
    <mergeCell ref="L20:N20"/>
    <mergeCell ref="L21:N21"/>
    <mergeCell ref="L22:N22"/>
    <mergeCell ref="D15:G15"/>
    <mergeCell ref="D16:G16"/>
    <mergeCell ref="D17:G17"/>
    <mergeCell ref="D18:G18"/>
    <mergeCell ref="D19:G19"/>
    <mergeCell ref="D20:G20"/>
    <mergeCell ref="D21:G21"/>
    <mergeCell ref="D22:G22"/>
    <mergeCell ref="D23:G23"/>
    <mergeCell ref="D24:G24"/>
    <mergeCell ref="L15:N15"/>
    <mergeCell ref="L16:N16"/>
    <mergeCell ref="L17:N17"/>
  </mergeCells>
  <hyperlinks>
    <hyperlink ref="D21" r:id="rId1" xr:uid="{00000000-0004-0000-0000-000000000000}"/>
    <hyperlink ref="L63" r:id="rId2" display="v.balciunaitis@agt.lt, +37069431384" xr:uid="{D14DA848-7129-4018-9655-3940D5FB2D61}"/>
  </hyperlinks>
  <pageMargins left="0.27559055118110237" right="0" top="0.19685039370078741" bottom="0.39370078740157483" header="0.31496062992125984" footer="0.31496062992125984"/>
  <pageSetup paperSize="9" scale="73"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6e776e-7e04-4672-8951-e688bdf14bf8">
      <Terms xmlns="http://schemas.microsoft.com/office/infopath/2007/PartnerControls"/>
    </lcf76f155ced4ddcb4097134ff3c332f>
    <TaxCatchAll xmlns="6a52903b-52cf-4030-9e6a-71ed220088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BB3F712EA4911C44A05F57D8635721CA" ma:contentTypeVersion="18" ma:contentTypeDescription="Kurkite naują dokumentą." ma:contentTypeScope="" ma:versionID="ee9fbb8403103b04e698578f6f690117">
  <xsd:schema xmlns:xsd="http://www.w3.org/2001/XMLSchema" xmlns:xs="http://www.w3.org/2001/XMLSchema" xmlns:p="http://schemas.microsoft.com/office/2006/metadata/properties" xmlns:ns2="d76e776e-7e04-4672-8951-e688bdf14bf8" xmlns:ns3="6a52903b-52cf-4030-9e6a-71ed22008892" targetNamespace="http://schemas.microsoft.com/office/2006/metadata/properties" ma:root="true" ma:fieldsID="45a8fb5b100180a539e878849cdb380f" ns2:_="" ns3:_="">
    <xsd:import namespace="d76e776e-7e04-4672-8951-e688bdf14bf8"/>
    <xsd:import namespace="6a52903b-52cf-4030-9e6a-71ed220088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6e776e-7e04-4672-8951-e688bdf14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2903b-52cf-4030-9e6a-71ed2200889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bf72d9-5aff-4e07-97f1-c45df1a5c60a}" ma:internalName="TaxCatchAll" ma:showField="CatchAllData" ma:web="6a52903b-52cf-4030-9e6a-71ed2200889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C451DD-9B35-40C1-ABF1-C375FD505023}">
  <ds:schemaRefs>
    <ds:schemaRef ds:uri="http://schemas.microsoft.com/sharepoint/v3/contenttype/forms"/>
  </ds:schemaRefs>
</ds:datastoreItem>
</file>

<file path=customXml/itemProps2.xml><?xml version="1.0" encoding="utf-8"?>
<ds:datastoreItem xmlns:ds="http://schemas.openxmlformats.org/officeDocument/2006/customXml" ds:itemID="{CFEE3D24-998B-408C-B17B-D7A997E0A30D}">
  <ds:schemaRefs>
    <ds:schemaRef ds:uri="27057ba3-ac6d-4faf-978d-271ac3b1c20f"/>
    <ds:schemaRef ds:uri="http://purl.org/dc/terms/"/>
    <ds:schemaRef ds:uri="http://www.w3.org/XML/1998/namespace"/>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20593DB3-DBDB-43C1-B156-E022FAAF1E35}"/>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Specialioji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2025-05-15T10:41:22Z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Jolanta.Navarackiene@le.lt</vt:lpwstr>
  </property>
  <property fmtid="{D5CDD505-2E9C-101B-9397-08002B2CF9AE}" pid="5" name="MSIP_Label_320c693d-44b7-4e16-b3dd-4fcd87401cf5_SetDate">
    <vt:lpwstr>2019-02-19T13:56:48.2662368Z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Extended_MSFT_Method">
    <vt:lpwstr>Manual</vt:lpwstr>
  </property>
  <property fmtid="{D5CDD505-2E9C-101B-9397-08002B2CF9AE}" pid="9" name="MSIP_Label_190751af-2442-49a7-b7b9-9f0bcce858c9_Enabled">
    <vt:lpwstr>true</vt:lpwstr>
  </property>
  <property fmtid="{D5CDD505-2E9C-101B-9397-08002B2CF9AE}" pid="10" name="MSIP_Label_190751af-2442-49a7-b7b9-9f0bcce858c9_SetDate">
    <vt:lpwstr>2022-05-26T10:56:31Z</vt:lpwstr>
  </property>
  <property fmtid="{D5CDD505-2E9C-101B-9397-08002B2CF9AE}" pid="11" name="MSIP_Label_190751af-2442-49a7-b7b9-9f0bcce858c9_Method">
    <vt:lpwstr>Privileged</vt:lpwstr>
  </property>
  <property fmtid="{D5CDD505-2E9C-101B-9397-08002B2CF9AE}" pid="12" name="MSIP_Label_190751af-2442-49a7-b7b9-9f0bcce858c9_Name">
    <vt:lpwstr>Vidaus dokumentai</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ContentBits">
    <vt:lpwstr>0</vt:lpwstr>
  </property>
  <property fmtid="{D5CDD505-2E9C-101B-9397-08002B2CF9AE}" pid="15" name="ContentTypeId">
    <vt:lpwstr>0x010100BB3F712EA4911C44A05F57D8635721CA</vt:lpwstr>
  </property>
</Properties>
</file>